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767"/>
  </bookViews>
  <sheets>
    <sheet name="Sheet1" sheetId="1" r:id="rId1"/>
    <sheet name="Sheet2" sheetId="2" state="hidden" r:id="rId2"/>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<sst xmlns="http://schemas.openxmlformats.org/spreadsheetml/2006/main" count="78" uniqueCount="36">
  <si>
    <t>钢筋采购控制价</t>
  </si>
  <si>
    <t>序号</t>
  </si>
  <si>
    <t>物资名称</t>
  </si>
  <si>
    <t>牌号</t>
  </si>
  <si>
    <t>单位</t>
  </si>
  <si>
    <t>暂定数量（吨）</t>
  </si>
  <si>
    <t>动态价格（元）</t>
  </si>
  <si>
    <t>固定综合费用单价（元）</t>
  </si>
  <si>
    <t>综合单价（动态单价+固定单价）（元）</t>
  </si>
  <si>
    <t>不含税合价（元）</t>
  </si>
  <si>
    <t>含税合价（元）</t>
  </si>
  <si>
    <t>不含税单价</t>
  </si>
  <si>
    <t>税率</t>
  </si>
  <si>
    <t>税金</t>
  </si>
  <si>
    <t>含税单价</t>
  </si>
  <si>
    <t>钢筋</t>
  </si>
  <si>
    <t>HRB400E φ6</t>
  </si>
  <si>
    <t>t</t>
  </si>
  <si>
    <t>HRB400E φ8</t>
  </si>
  <si>
    <t>HRB400E φ10</t>
  </si>
  <si>
    <t>HRB400E φ12</t>
  </si>
  <si>
    <t>HRB400E φ14</t>
  </si>
  <si>
    <t>HRB400E φ16</t>
  </si>
  <si>
    <t>HRB400E φ18</t>
  </si>
  <si>
    <t>HRB400E φ20</t>
  </si>
  <si>
    <t>HRB400E φ22</t>
  </si>
  <si>
    <t>HRB400E φ25</t>
  </si>
  <si>
    <t>HRB400E φ28</t>
  </si>
  <si>
    <t>HRB400E φ32</t>
  </si>
  <si>
    <t>合计</t>
  </si>
  <si>
    <t>注：招标上限控制单价由动态价格及固定价格组成，其中动态价格是通知送货当日“我的钢铁网”日照市场建筑钢材价格行情网价。本次招标上限控制单价中动态价格以2024年10月20日网价中石横品牌网价为基价，固定价格为200元/t。在后期合同执行中以实际供应品牌需货通知下发当日网价为动态价格结算价。</t>
  </si>
  <si>
    <t>河钢</t>
  </si>
  <si>
    <t>敬业</t>
  </si>
  <si>
    <t>鑫达</t>
  </si>
  <si>
    <t>HPB300 φ6</t>
  </si>
  <si>
    <t>HPB300 φ8</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</si>
</sst>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 "/>
    <numFmt numFmtId="178" formatCode="0.0000_ "/>
  </numFmts>
  <fonts count="25">
    <font>
      <sz val="11"/>
      <color theme="1"/>
      <name val="等线"/>
      <charset val="134"/>
      <scheme val="minor"/>
    </font>
    <font>
      <sz val="10.5"/>
      <color rgb="FF000000"/>
      <name val="宋体"/>
      <charset val="134"/>
    </font>
    <font>
      <b/>
      <sz val="14"/>
      <color theme="1"/>
      <name val="等线"/>
      <charset val="134"/>
      <scheme val="minor"/>
    </font>
    <font>
      <sz val="11"/>
      <name val="宋体"/>
      <charset val="134"/>
    </font>
    <font>
      <b/>
      <sz val="10.5"/>
      <color theme="1"/>
      <name val="宋体"/>
      <charset val="134"/>
    </font>
    <font>
      <b/>
      <sz val="11"/>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9">
    <xf numFmtId="0" fontId="0" fillId="0" borderId="0" xfId="0"/>
    <xf numFmtId="0" fontId="0" fillId="0" borderId="1" xfId="0"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176" fontId="3" fillId="0" borderId="1"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77" fontId="5" fillId="0" borderId="1" xfId="0" applyNumberFormat="1" applyFont="1" applyBorder="1" applyAlignment="1">
      <alignment vertical="center" wrapText="1"/>
    </xf>
    <xf numFmtId="0" fontId="0" fillId="0" borderId="0" xfId="0" applyAlignment="1">
      <alignment horizontal="left" vertical="top" wrapText="1"/>
    </xf>
    <xf numFmtId="9" fontId="1" fillId="0" borderId="1" xfId="0" applyNumberFormat="1" applyFont="1" applyBorder="1" applyAlignment="1">
      <alignment horizontal="center" vertical="center" wrapText="1"/>
    </xf>
    <xf numFmtId="178" fontId="5" fillId="0" borderId="1" xfId="0" applyNumberFormat="1" applyFont="1" applyBorder="1" applyAlignment="1">
      <alignment vertical="center" wrapText="1"/>
    </xf>
    <xf numFmtId="177" fontId="5" fillId="0" borderId="1" xfId="0" applyNumberFormat="1" applyFont="1" applyBorder="1" applyAlignment="1">
      <alignment horizontal="center" vertical="center" wrapText="1"/>
    </xf>
    <xf numFmtId="14" fontId="0" fillId="0" borderId="0" xfId="0" applyNumberForma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tabSelected="1" view="pageBreakPreview" zoomScaleNormal="100" workbookViewId="0">
      <selection activeCell="G14" sqref="G14"/>
    </sheetView>
  </sheetViews>
  <sheetFormatPr defaultColWidth="9" defaultRowHeight="13.8"/>
  <cols>
    <col min="1" max="1" width="6.75" customWidth="1"/>
    <col min="2" max="2" width="8" customWidth="1"/>
    <col min="3" max="3" width="12.9166666666667" customWidth="1"/>
    <col min="4" max="4" width="7" customWidth="1"/>
    <col min="5" max="5" width="9.22222222222222" customWidth="1"/>
    <col min="6" max="6" width="8.75" customWidth="1"/>
    <col min="8" max="8" width="9.66666666666667"/>
    <col min="9" max="9" width="10" customWidth="1"/>
    <col min="11" max="11" width="11.5" customWidth="1"/>
    <col min="12" max="12" width="15.0833333333333" customWidth="1"/>
    <col min="13" max="13" width="14.1111111111111" customWidth="1"/>
    <col min="14" max="14" width="11.7777777777778"/>
    <col min="15" max="15" width="9.87962962962963"/>
  </cols>
  <sheetData>
    <row r="1" ht="44" customHeight="1" spans="1:13">
      <c r="A1" s="4" t="s">
        <v>0</v>
      </c>
      <c r="B1" s="4"/>
      <c r="C1" s="4"/>
      <c r="D1" s="4"/>
      <c r="E1" s="4"/>
      <c r="F1" s="4"/>
      <c r="G1" s="4"/>
      <c r="H1" s="4"/>
      <c r="I1" s="4"/>
      <c r="J1" s="4"/>
      <c r="K1" s="4"/>
      <c r="L1" s="4"/>
      <c r="M1" s="4"/>
    </row>
    <row r="2" ht="28" customHeight="1" spans="1:13">
      <c r="A2" s="3" t="s">
        <v>1</v>
      </c>
      <c r="B2" s="3" t="s">
        <v>2</v>
      </c>
      <c r="C2" s="3" t="s">
        <v>3</v>
      </c>
      <c r="D2" s="3" t="s">
        <v>4</v>
      </c>
      <c r="E2" s="5" t="s">
        <v>5</v>
      </c>
      <c r="F2" s="3" t="s">
        <v>6</v>
      </c>
      <c r="G2" s="5" t="s">
        <v>7</v>
      </c>
      <c r="H2" s="3" t="s">
        <v>8</v>
      </c>
      <c r="I2" s="3"/>
      <c r="J2" s="3"/>
      <c r="K2" s="3"/>
      <c r="L2" s="5" t="s">
        <v>9</v>
      </c>
      <c r="M2" s="3" t="s">
        <v>10</v>
      </c>
    </row>
    <row r="3" ht="33" customHeight="1" spans="1:13">
      <c r="A3" s="3"/>
      <c r="B3" s="3"/>
      <c r="C3" s="3"/>
      <c r="D3" s="3"/>
      <c r="E3" s="6"/>
      <c r="F3" s="3"/>
      <c r="G3" s="6"/>
      <c r="H3" s="6" t="s">
        <v>11</v>
      </c>
      <c r="I3" s="6" t="s">
        <v>12</v>
      </c>
      <c r="J3" s="6" t="s">
        <v>13</v>
      </c>
      <c r="K3" s="6" t="s">
        <v>14</v>
      </c>
      <c r="L3" s="6"/>
      <c r="M3" s="3"/>
    </row>
    <row r="4" ht="30" customHeight="1" spans="1:13">
      <c r="A4" s="1">
        <v>1</v>
      </c>
      <c r="B4" s="7" t="s">
        <v>15</v>
      </c>
      <c r="C4" s="8" t="s">
        <v>16</v>
      </c>
      <c r="D4" s="7" t="s">
        <v>17</v>
      </c>
      <c r="E4" s="9">
        <v>30.584</v>
      </c>
      <c r="F4" s="10">
        <v>3970</v>
      </c>
      <c r="G4" s="11">
        <v>200</v>
      </c>
      <c r="H4" s="11">
        <f>K4/1.13</f>
        <v>3690.27</v>
      </c>
      <c r="I4" s="15">
        <v>0.13</v>
      </c>
      <c r="J4" s="11">
        <f>H4*I4</f>
        <v>479.74</v>
      </c>
      <c r="K4" s="10">
        <f>F4+G4</f>
        <v>4170</v>
      </c>
      <c r="L4" s="11">
        <f>H4*E4</f>
        <v>112863.22</v>
      </c>
      <c r="M4" s="11">
        <f>E4*K4</f>
        <v>127535.28</v>
      </c>
    </row>
    <row r="5" ht="30" customHeight="1" spans="1:13">
      <c r="A5" s="1">
        <v>2</v>
      </c>
      <c r="B5" s="7" t="s">
        <v>15</v>
      </c>
      <c r="C5" s="8" t="s">
        <v>18</v>
      </c>
      <c r="D5" s="7" t="s">
        <v>17</v>
      </c>
      <c r="E5" s="9">
        <v>189.46</v>
      </c>
      <c r="F5" s="10">
        <v>3650</v>
      </c>
      <c r="G5" s="11">
        <v>200</v>
      </c>
      <c r="H5" s="11">
        <f t="shared" ref="H5:H16" si="0">K5/1.13</f>
        <v>3407.08</v>
      </c>
      <c r="I5" s="15">
        <v>0.13</v>
      </c>
      <c r="J5" s="11">
        <f t="shared" ref="J5:J16" si="1">H5*I5</f>
        <v>442.92</v>
      </c>
      <c r="K5" s="10">
        <f t="shared" ref="K5:K15" si="2">F5+G5</f>
        <v>3850</v>
      </c>
      <c r="L5" s="11">
        <f t="shared" ref="L5:L16" si="3">H5*E5</f>
        <v>645505.38</v>
      </c>
      <c r="M5" s="11">
        <f t="shared" ref="M5:M16" si="4">E5*K5</f>
        <v>729421</v>
      </c>
    </row>
    <row r="6" ht="30" customHeight="1" spans="1:13">
      <c r="A6" s="1">
        <v>3</v>
      </c>
      <c r="B6" s="7" t="s">
        <v>15</v>
      </c>
      <c r="C6" s="8" t="s">
        <v>19</v>
      </c>
      <c r="D6" s="7" t="s">
        <v>17</v>
      </c>
      <c r="E6" s="9">
        <v>222.238</v>
      </c>
      <c r="F6" s="10">
        <v>3620</v>
      </c>
      <c r="G6" s="11">
        <v>200</v>
      </c>
      <c r="H6" s="11">
        <f t="shared" si="0"/>
        <v>3380.53</v>
      </c>
      <c r="I6" s="15">
        <v>0.13</v>
      </c>
      <c r="J6" s="11">
        <f t="shared" si="1"/>
        <v>439.47</v>
      </c>
      <c r="K6" s="10">
        <f t="shared" si="2"/>
        <v>3820</v>
      </c>
      <c r="L6" s="11">
        <f t="shared" si="3"/>
        <v>751282.23</v>
      </c>
      <c r="M6" s="11">
        <f t="shared" si="4"/>
        <v>848949.16</v>
      </c>
    </row>
    <row r="7" ht="30" customHeight="1" spans="1:13">
      <c r="A7" s="1">
        <v>4</v>
      </c>
      <c r="B7" s="7" t="s">
        <v>15</v>
      </c>
      <c r="C7" s="8" t="s">
        <v>20</v>
      </c>
      <c r="D7" s="7" t="s">
        <v>17</v>
      </c>
      <c r="E7" s="9">
        <v>270.705</v>
      </c>
      <c r="F7" s="10">
        <v>3590</v>
      </c>
      <c r="G7" s="11">
        <v>200</v>
      </c>
      <c r="H7" s="11">
        <f t="shared" si="0"/>
        <v>3353.98</v>
      </c>
      <c r="I7" s="15">
        <v>0.13</v>
      </c>
      <c r="J7" s="11">
        <f t="shared" si="1"/>
        <v>436.02</v>
      </c>
      <c r="K7" s="10">
        <f t="shared" si="2"/>
        <v>3790</v>
      </c>
      <c r="L7" s="11">
        <f t="shared" si="3"/>
        <v>907939.16</v>
      </c>
      <c r="M7" s="11">
        <f t="shared" si="4"/>
        <v>1025971.95</v>
      </c>
    </row>
    <row r="8" ht="30" customHeight="1" spans="1:13">
      <c r="A8" s="1">
        <v>5</v>
      </c>
      <c r="B8" s="7" t="s">
        <v>15</v>
      </c>
      <c r="C8" s="8" t="s">
        <v>21</v>
      </c>
      <c r="D8" s="7" t="s">
        <v>17</v>
      </c>
      <c r="E8" s="9">
        <v>134.439</v>
      </c>
      <c r="F8" s="10">
        <v>3560</v>
      </c>
      <c r="G8" s="11">
        <v>200</v>
      </c>
      <c r="H8" s="11">
        <f t="shared" si="0"/>
        <v>3327.43</v>
      </c>
      <c r="I8" s="15">
        <v>0.13</v>
      </c>
      <c r="J8" s="11">
        <f t="shared" si="1"/>
        <v>432.57</v>
      </c>
      <c r="K8" s="10">
        <f t="shared" si="2"/>
        <v>3760</v>
      </c>
      <c r="L8" s="11">
        <f t="shared" si="3"/>
        <v>447336.36</v>
      </c>
      <c r="M8" s="11">
        <f t="shared" si="4"/>
        <v>505490.64</v>
      </c>
    </row>
    <row r="9" ht="30" customHeight="1" spans="1:13">
      <c r="A9" s="1">
        <v>6</v>
      </c>
      <c r="B9" s="7" t="s">
        <v>15</v>
      </c>
      <c r="C9" s="8" t="s">
        <v>22</v>
      </c>
      <c r="D9" s="7" t="s">
        <v>17</v>
      </c>
      <c r="E9" s="9">
        <v>267.103</v>
      </c>
      <c r="F9" s="10">
        <v>3530</v>
      </c>
      <c r="G9" s="11">
        <v>200</v>
      </c>
      <c r="H9" s="11">
        <f t="shared" si="0"/>
        <v>3300.88</v>
      </c>
      <c r="I9" s="15">
        <v>0.13</v>
      </c>
      <c r="J9" s="11">
        <f t="shared" si="1"/>
        <v>429.11</v>
      </c>
      <c r="K9" s="10">
        <f t="shared" si="2"/>
        <v>3730</v>
      </c>
      <c r="L9" s="11">
        <f t="shared" si="3"/>
        <v>881674.95</v>
      </c>
      <c r="M9" s="11">
        <f t="shared" si="4"/>
        <v>996294.19</v>
      </c>
    </row>
    <row r="10" ht="30" customHeight="1" spans="1:13">
      <c r="A10" s="1">
        <v>7</v>
      </c>
      <c r="B10" s="7" t="s">
        <v>15</v>
      </c>
      <c r="C10" s="8" t="s">
        <v>23</v>
      </c>
      <c r="D10" s="7" t="s">
        <v>17</v>
      </c>
      <c r="E10" s="9">
        <v>217.68</v>
      </c>
      <c r="F10" s="10">
        <v>3530</v>
      </c>
      <c r="G10" s="11">
        <v>200</v>
      </c>
      <c r="H10" s="11">
        <f t="shared" si="0"/>
        <v>3300.88</v>
      </c>
      <c r="I10" s="15">
        <v>0.13</v>
      </c>
      <c r="J10" s="11">
        <f t="shared" si="1"/>
        <v>429.11</v>
      </c>
      <c r="K10" s="10">
        <f t="shared" si="2"/>
        <v>3730</v>
      </c>
      <c r="L10" s="11">
        <f t="shared" si="3"/>
        <v>718535.56</v>
      </c>
      <c r="M10" s="11">
        <f t="shared" si="4"/>
        <v>811946.4</v>
      </c>
    </row>
    <row r="11" ht="30" customHeight="1" spans="1:13">
      <c r="A11" s="1">
        <v>8</v>
      </c>
      <c r="B11" s="7" t="s">
        <v>15</v>
      </c>
      <c r="C11" s="8" t="s">
        <v>24</v>
      </c>
      <c r="D11" s="7" t="s">
        <v>17</v>
      </c>
      <c r="E11" s="9">
        <v>37.175</v>
      </c>
      <c r="F11" s="10">
        <v>3530</v>
      </c>
      <c r="G11" s="11">
        <v>200</v>
      </c>
      <c r="H11" s="11">
        <f t="shared" si="0"/>
        <v>3300.88</v>
      </c>
      <c r="I11" s="15">
        <v>0.13</v>
      </c>
      <c r="J11" s="11">
        <f t="shared" si="1"/>
        <v>429.11</v>
      </c>
      <c r="K11" s="10">
        <f t="shared" si="2"/>
        <v>3730</v>
      </c>
      <c r="L11" s="11">
        <f t="shared" si="3"/>
        <v>122710.21</v>
      </c>
      <c r="M11" s="11">
        <f t="shared" si="4"/>
        <v>138662.75</v>
      </c>
    </row>
    <row r="12" ht="30" customHeight="1" spans="1:13">
      <c r="A12" s="1">
        <v>9</v>
      </c>
      <c r="B12" s="7" t="s">
        <v>15</v>
      </c>
      <c r="C12" s="8" t="s">
        <v>25</v>
      </c>
      <c r="D12" s="7" t="s">
        <v>17</v>
      </c>
      <c r="E12" s="9">
        <v>89.988</v>
      </c>
      <c r="F12" s="10">
        <v>3470</v>
      </c>
      <c r="G12" s="11">
        <v>200</v>
      </c>
      <c r="H12" s="11">
        <f t="shared" si="0"/>
        <v>3247.79</v>
      </c>
      <c r="I12" s="15">
        <v>0.13</v>
      </c>
      <c r="J12" s="11">
        <f t="shared" si="1"/>
        <v>422.21</v>
      </c>
      <c r="K12" s="10">
        <f t="shared" si="2"/>
        <v>3670</v>
      </c>
      <c r="L12" s="11">
        <f t="shared" si="3"/>
        <v>292262.13</v>
      </c>
      <c r="M12" s="11">
        <f t="shared" si="4"/>
        <v>330255.96</v>
      </c>
    </row>
    <row r="13" ht="30" customHeight="1" spans="1:13">
      <c r="A13" s="1">
        <v>10</v>
      </c>
      <c r="B13" s="7" t="s">
        <v>15</v>
      </c>
      <c r="C13" s="8" t="s">
        <v>26</v>
      </c>
      <c r="D13" s="7" t="s">
        <v>17</v>
      </c>
      <c r="E13" s="9">
        <v>279.968</v>
      </c>
      <c r="F13" s="10">
        <v>3530</v>
      </c>
      <c r="G13" s="11">
        <v>200</v>
      </c>
      <c r="H13" s="11">
        <f t="shared" si="0"/>
        <v>3300.88</v>
      </c>
      <c r="I13" s="15">
        <v>0.13</v>
      </c>
      <c r="J13" s="11">
        <f t="shared" si="1"/>
        <v>429.11</v>
      </c>
      <c r="K13" s="10">
        <f t="shared" si="2"/>
        <v>3730</v>
      </c>
      <c r="L13" s="11">
        <f t="shared" si="3"/>
        <v>924140.77</v>
      </c>
      <c r="M13" s="11">
        <f t="shared" si="4"/>
        <v>1044280.64</v>
      </c>
    </row>
    <row r="14" ht="30" customHeight="1" spans="1:13">
      <c r="A14" s="1">
        <v>11</v>
      </c>
      <c r="B14" s="7" t="s">
        <v>15</v>
      </c>
      <c r="C14" s="8" t="s">
        <v>27</v>
      </c>
      <c r="D14" s="7" t="s">
        <v>17</v>
      </c>
      <c r="E14" s="9">
        <v>177.852</v>
      </c>
      <c r="F14" s="10">
        <v>3590</v>
      </c>
      <c r="G14" s="11">
        <v>200</v>
      </c>
      <c r="H14" s="11">
        <f t="shared" si="0"/>
        <v>3353.98</v>
      </c>
      <c r="I14" s="15">
        <v>0.13</v>
      </c>
      <c r="J14" s="11">
        <f t="shared" si="1"/>
        <v>436.02</v>
      </c>
      <c r="K14" s="10">
        <f t="shared" si="2"/>
        <v>3790</v>
      </c>
      <c r="L14" s="11">
        <f t="shared" si="3"/>
        <v>596512.05</v>
      </c>
      <c r="M14" s="11">
        <f t="shared" si="4"/>
        <v>674059.08</v>
      </c>
    </row>
    <row r="15" ht="30" customHeight="1" spans="1:13">
      <c r="A15" s="1">
        <v>12</v>
      </c>
      <c r="B15" s="7" t="s">
        <v>15</v>
      </c>
      <c r="C15" s="8" t="s">
        <v>28</v>
      </c>
      <c r="D15" s="7" t="s">
        <v>17</v>
      </c>
      <c r="E15" s="9">
        <v>43.4</v>
      </c>
      <c r="F15" s="10">
        <v>3590</v>
      </c>
      <c r="G15" s="11">
        <v>200</v>
      </c>
      <c r="H15" s="11">
        <f t="shared" si="0"/>
        <v>3353.98</v>
      </c>
      <c r="I15" s="15">
        <v>0.13</v>
      </c>
      <c r="J15" s="11">
        <f t="shared" si="1"/>
        <v>436.02</v>
      </c>
      <c r="K15" s="10">
        <f t="shared" si="2"/>
        <v>3790</v>
      </c>
      <c r="L15" s="11">
        <f t="shared" si="3"/>
        <v>145562.73</v>
      </c>
      <c r="M15" s="11">
        <v>164484.46</v>
      </c>
    </row>
    <row r="16" ht="30" customHeight="1" spans="1:15">
      <c r="A16" s="12" t="s">
        <v>29</v>
      </c>
      <c r="B16" s="12"/>
      <c r="C16" s="12"/>
      <c r="D16" s="12"/>
      <c r="E16" s="13"/>
      <c r="F16" s="13"/>
      <c r="G16" s="13"/>
      <c r="H16" s="13"/>
      <c r="I16" s="16"/>
      <c r="J16" s="13"/>
      <c r="K16" s="13"/>
      <c r="L16" s="17">
        <f>SUM(L4:L15)</f>
        <v>6546324.75</v>
      </c>
      <c r="M16" s="17">
        <f>SUM(M4:M15)</f>
        <v>7397351.51</v>
      </c>
      <c r="O16" s="18"/>
    </row>
    <row r="18" ht="60" customHeight="1" spans="1:13">
      <c r="A18" s="14" t="s">
        <v>30</v>
      </c>
      <c r="B18" s="14"/>
      <c r="C18" s="14"/>
      <c r="D18" s="14"/>
      <c r="E18" s="14"/>
      <c r="F18" s="14"/>
      <c r="G18" s="14"/>
      <c r="H18" s="14"/>
      <c r="I18" s="14"/>
      <c r="J18" s="14"/>
      <c r="K18" s="14"/>
      <c r="L18" s="14"/>
      <c r="M18" s="14"/>
    </row>
  </sheetData>
  <mergeCells count="13">
    <mergeCell ref="A1:M1"/>
    <mergeCell ref="H2:K2"/>
    <mergeCell ref="A16:D16"/>
    <mergeCell ref="A18:M18"/>
    <mergeCell ref="A2:A3"/>
    <mergeCell ref="B2:B3"/>
    <mergeCell ref="C2:C3"/>
    <mergeCell ref="D2:D3"/>
    <mergeCell ref="E2:E3"/>
    <mergeCell ref="F2:F3"/>
    <mergeCell ref="G2:G3"/>
    <mergeCell ref="L2:L3"/>
    <mergeCell ref="M2:M3"/>
  </mergeCells>
  <pageMargins left="0.7" right="0.7" top="0.75" bottom="0.75" header="0.3" footer="0.3"/>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2:H13"/>
  <sheetViews>
    <sheetView workbookViewId="0">
      <selection activeCell="H3" sqref="H3:H13"/>
    </sheetView>
  </sheetViews>
  <sheetFormatPr defaultColWidth="9" defaultRowHeight="13.8" outlineLevelCol="7"/>
  <cols>
    <col min="3" max="3" width="10.75" customWidth="1"/>
    <col min="4" max="4" width="13" customWidth="1"/>
    <col min="8" max="8" width="12.6296296296296"/>
  </cols>
  <sheetData>
    <row r="2" spans="5:7">
      <c r="E2" t="s">
        <v>31</v>
      </c>
      <c r="F2" t="s">
        <v>32</v>
      </c>
      <c r="G2" t="s">
        <v>33</v>
      </c>
    </row>
    <row r="3" ht="25" customHeight="1" spans="3:8">
      <c r="C3" s="1" t="s">
        <v>15</v>
      </c>
      <c r="D3" s="2" t="s">
        <v>34</v>
      </c>
      <c r="E3" s="1">
        <v>5240</v>
      </c>
      <c r="F3" s="1"/>
      <c r="G3" s="1"/>
      <c r="H3">
        <v>5240</v>
      </c>
    </row>
    <row r="4" ht="25" customHeight="1" spans="3:8">
      <c r="C4" s="1" t="s">
        <v>15</v>
      </c>
      <c r="D4" s="2" t="s">
        <v>35</v>
      </c>
      <c r="E4" s="1">
        <v>5020</v>
      </c>
      <c r="F4" s="1"/>
      <c r="G4" s="1"/>
      <c r="H4">
        <v>5020</v>
      </c>
    </row>
    <row r="5" ht="25" customHeight="1" spans="3:8">
      <c r="C5" s="1" t="s">
        <v>15</v>
      </c>
      <c r="D5" s="2" t="s">
        <v>18</v>
      </c>
      <c r="E5" s="1">
        <v>4930</v>
      </c>
      <c r="F5" s="1">
        <v>4930</v>
      </c>
      <c r="G5" s="1"/>
      <c r="H5">
        <v>4930</v>
      </c>
    </row>
    <row r="6" ht="25" customHeight="1" spans="3:8">
      <c r="C6" s="1" t="s">
        <v>15</v>
      </c>
      <c r="D6" s="2" t="s">
        <v>19</v>
      </c>
      <c r="E6" s="1">
        <v>4920</v>
      </c>
      <c r="F6" s="1">
        <v>4920</v>
      </c>
      <c r="G6" s="1"/>
      <c r="H6">
        <v>4920</v>
      </c>
    </row>
    <row r="7" ht="25" customHeight="1" spans="3:8">
      <c r="C7" s="1" t="s">
        <v>15</v>
      </c>
      <c r="D7" s="3" t="s">
        <v>20</v>
      </c>
      <c r="E7" s="1">
        <v>4750</v>
      </c>
      <c r="F7" s="1">
        <v>4750</v>
      </c>
      <c r="G7" s="1">
        <v>4720</v>
      </c>
      <c r="H7">
        <f>(E7+F7+G7)/3</f>
        <v>4740</v>
      </c>
    </row>
    <row r="8" ht="25" customHeight="1" spans="3:8">
      <c r="C8" s="1" t="s">
        <v>15</v>
      </c>
      <c r="D8" s="3" t="s">
        <v>21</v>
      </c>
      <c r="E8" s="1">
        <v>4730</v>
      </c>
      <c r="F8" s="1">
        <v>4730</v>
      </c>
      <c r="G8" s="1">
        <v>4700</v>
      </c>
      <c r="H8">
        <f t="shared" ref="H8:H13" si="0">(E8+F8+G8)/3</f>
        <v>4720</v>
      </c>
    </row>
    <row r="9" ht="25" customHeight="1" spans="3:8">
      <c r="C9" s="1" t="s">
        <v>15</v>
      </c>
      <c r="D9" s="3" t="s">
        <v>22</v>
      </c>
      <c r="E9" s="1">
        <v>4730</v>
      </c>
      <c r="F9" s="1">
        <v>4730</v>
      </c>
      <c r="G9" s="1">
        <v>4700</v>
      </c>
      <c r="H9">
        <f t="shared" si="0"/>
        <v>4720</v>
      </c>
    </row>
    <row r="10" ht="25" customHeight="1" spans="3:8">
      <c r="C10" s="1" t="s">
        <v>15</v>
      </c>
      <c r="D10" s="3" t="s">
        <v>23</v>
      </c>
      <c r="E10" s="1">
        <v>4620</v>
      </c>
      <c r="F10" s="1">
        <v>4620</v>
      </c>
      <c r="G10" s="1">
        <v>4590</v>
      </c>
      <c r="H10">
        <f t="shared" si="0"/>
        <v>4610</v>
      </c>
    </row>
    <row r="11" ht="25" customHeight="1" spans="3:8">
      <c r="C11" s="1" t="s">
        <v>15</v>
      </c>
      <c r="D11" s="3" t="s">
        <v>24</v>
      </c>
      <c r="E11" s="1">
        <v>4600</v>
      </c>
      <c r="F11" s="1">
        <v>4600</v>
      </c>
      <c r="G11" s="1">
        <v>4580</v>
      </c>
      <c r="H11">
        <v>4590</v>
      </c>
    </row>
    <row r="12" ht="25" customHeight="1" spans="3:8">
      <c r="C12" s="1" t="s">
        <v>15</v>
      </c>
      <c r="D12" s="3" t="s">
        <v>25</v>
      </c>
      <c r="E12" s="1">
        <v>4600</v>
      </c>
      <c r="F12" s="1">
        <v>4600</v>
      </c>
      <c r="G12" s="1">
        <v>4580</v>
      </c>
      <c r="H12">
        <v>4590</v>
      </c>
    </row>
    <row r="13" ht="25" customHeight="1" spans="3:8">
      <c r="C13" s="1" t="s">
        <v>15</v>
      </c>
      <c r="D13" s="3" t="s">
        <v>26</v>
      </c>
      <c r="E13" s="1">
        <v>4610</v>
      </c>
      <c r="F13" s="1">
        <v>4610</v>
      </c>
      <c r="G13" s="1">
        <v>4590</v>
      </c>
      <c r="H13">
        <v>4600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dc:creator>
  <cp:lastModifiedBy>溜达溜达</cp:lastModifiedBy>
  <dcterms:created xsi:type="dcterms:W3CDTF">2015-06-05T18:19:00Z</dcterms:created>
  <dcterms:modified xsi:type="dcterms:W3CDTF">2024-12-12T10:06:57Z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4730A8B4809B4E8E8B3FDE27D81F44AD_13</vt:lpwstr>
  </property>
</Properties>
</file>