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820"/>
  </bookViews>
  <sheets>
    <sheet name="1" sheetId="3" r:id="rId1"/>
  </sheets>
  <definedNames>
    <definedName name="_xlnm.Print_Area" localSheetId="0">'1'!$A$1:$O$14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<sst xmlns="http://schemas.openxmlformats.org/spreadsheetml/2006/main" count="52" uniqueCount="35">
  <si>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附件1：</t>
  </si>
  <si>
    <t>工程量清单</t>
  </si>
  <si>
    <t>项目名称：邯港高速青峰枢纽互通钢筋加工工程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</si>
  <si>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</si>
  <si>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</si>
  <si>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</si>
  <si>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</si>
  <si>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</si>
  <si>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</si>
  <si>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</si>
  <si>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</si>
  <si>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不含增值税合价（元）</t>
  </si>
  <si>
    <t>含增值税合价（元）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</si>
  <si>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</si>
  <si>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</si>
  <si>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</si>
  <si>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</si>
  <si>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</si>
  <si>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</si>
  <si>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桩基、墩柱钢筋加工及运输</t>
  </si>
  <si>
    <t>声测管安装
钢筋加工、运输</t>
  </si>
  <si>
    <t>钢筋卸车、除锈、加工制作、装车、半成品运输等全部工作内容。</t>
  </si>
  <si>
    <t>按实际完成，且不超过业主审批数量。</t>
  </si>
  <si>
    <t>t</t>
  </si>
  <si>
    <t>除钢筋、声测管、套筒甲供以外，其它所有人机料与完成本子项相关的所有费用均包含在综合单价中。</t>
  </si>
  <si>
    <t>盖梁钢筋加工及运输</t>
  </si>
  <si>
    <t>钢筋加工、运输</t>
  </si>
  <si>
    <t>除钢筋甲供以外，其它所有人机料与完成本子项相关的所有费用均包含在综合单价中。</t>
  </si>
  <si>
    <t>承台、系梁、挡块、垫石钢筋加工及运输</t>
  </si>
  <si>
    <t>耳背墙、桥台肋板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</si>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</sst>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178" fontId="1" fillId="0" borderId="0" xfId="0" applyNumberFormat="1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horizontal="left"/>
    </xf>
    <xf numFmtId="0" fontId="5" fillId="0" borderId="0" xfId="49" applyFont="1" applyAlignment="1">
      <alignment horizontal="center" vertical="center" wrapText="1"/>
    </xf>
    <xf numFmtId="176" fontId="5" fillId="0" borderId="0" xfId="49" applyNumberFormat="1" applyFont="1" applyAlignment="1">
      <alignment horizontal="center" vertical="center" wrapText="1"/>
    </xf>
    <xf numFmtId="177" fontId="5" fillId="0" borderId="0" xfId="49" applyNumberFormat="1" applyFont="1" applyFill="1" applyAlignment="1">
      <alignment horizontal="center" vertical="center" wrapText="1"/>
    </xf>
    <xf numFmtId="177" fontId="5" fillId="0" borderId="0" xfId="49" applyNumberFormat="1" applyFont="1" applyAlignment="1">
      <alignment horizontal="center" vertical="center" wrapText="1"/>
    </xf>
    <xf numFmtId="178" fontId="5" fillId="0" borderId="0" xfId="49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49" applyFont="1" applyBorder="1" applyAlignment="1">
      <alignment horizontal="left" vertical="center" wrapText="1"/>
    </xf>
    <xf numFmtId="176" fontId="3" fillId="0" borderId="1" xfId="49" applyNumberFormat="1" applyFont="1" applyBorder="1" applyAlignment="1">
      <alignment horizontal="left" vertical="center" wrapText="1"/>
    </xf>
    <xf numFmtId="177" fontId="3" fillId="0" borderId="1" xfId="49" applyNumberFormat="1" applyFont="1" applyFill="1" applyBorder="1" applyAlignment="1">
      <alignment horizontal="left" vertical="center" wrapText="1"/>
    </xf>
    <xf numFmtId="177" fontId="3" fillId="0" borderId="1" xfId="49" applyNumberFormat="1" applyFont="1" applyBorder="1" applyAlignment="1">
      <alignment horizontal="left" vertical="center" wrapText="1"/>
    </xf>
    <xf numFmtId="178" fontId="3" fillId="0" borderId="1" xfId="49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7" xfId="5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left" vertical="center"/>
    </xf>
    <xf numFmtId="177" fontId="1" fillId="0" borderId="7" xfId="0" applyNumberFormat="1" applyFont="1" applyFill="1" applyBorder="1" applyAlignment="1">
      <alignment horizontal="left" vertical="center"/>
    </xf>
    <xf numFmtId="178" fontId="1" fillId="0" borderId="7" xfId="0" applyNumberFormat="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Z15"/>
  <sheetViews>
    <sheetView showZeros="0" tabSelected="1" view="pageBreakPreview" zoomScale="160" zoomScaleNormal="115" workbookViewId="0">
      <selection activeCell="J7" sqref="J7"/>
    </sheetView>
  </sheetViews>
  <sheetFormatPr defaultColWidth="9" defaultRowHeight="14.4"/>
  <cols>
    <col min="1" max="1" width="5" style="1"/>
    <col min="2" max="2" width="15.6296296296296" style="1" customWidth="1"/>
    <col min="3" max="3" width="15.5" style="1" customWidth="1"/>
    <col min="4" max="4" width="23.75" style="1" customWidth="1"/>
    <col min="5" max="5" width="19.7222222222222" style="1" customWidth="1"/>
    <col min="6" max="6" width="6.87962962962963" style="1" customWidth="1"/>
    <col min="7" max="7" width="10.75" style="5" customWidth="1"/>
    <col min="8" max="8" width="9.62962962962963" style="6" customWidth="1"/>
    <col min="9" max="10" width="8.50925925925926" style="6" customWidth="1"/>
    <col min="11" max="14" width="11.75" style="7" customWidth="1"/>
    <col min="15" max="15" width="29.75" style="1" customWidth="1"/>
    <col min="16" max="16" width="50.7777777777778" style="1" customWidth="1"/>
    <col min="17" max="16375" width="9" style="1"/>
    <col min="16376" max="16384" width="9" style="8"/>
  </cols>
  <sheetData>
    <row r="1" s="1" customFormat="1" spans="1:15 16376:16380">
      <c r="A1" s="9" t="s">
        <v>0</v>
      </c>
      <c r="B1" s="9"/>
      <c r="G1" s="5"/>
      <c r="H1" s="6"/>
      <c r="I1" s="6"/>
      <c r="J1" s="6"/>
      <c r="K1" s="7"/>
      <c r="L1" s="7"/>
      <c r="M1" s="7"/>
      <c r="N1" s="7"/>
      <c r="XEV1" s="8"/>
      <c r="XEW1" s="8"/>
    </row>
    <row r="2" s="2" customFormat="1" ht="25.8" spans="1:15 16376:16380">
      <c r="A2" s="10" t="s">
        <v>1</v>
      </c>
      <c r="B2" s="10"/>
      <c r="C2" s="10"/>
      <c r="D2" s="10"/>
      <c r="E2" s="10"/>
      <c r="F2" s="10"/>
      <c r="G2" s="11"/>
      <c r="H2" s="12"/>
      <c r="I2" s="13"/>
      <c r="J2" s="13"/>
      <c r="K2" s="14"/>
      <c r="L2" s="14"/>
      <c r="M2" s="14"/>
      <c r="N2" s="14"/>
      <c r="O2" s="10"/>
      <c r="XEV2" s="15"/>
      <c r="XEW2" s="15"/>
      <c r="XEX2" s="15"/>
      <c r="XEY2" s="15"/>
      <c r="XEZ2" s="15"/>
    </row>
    <row r="3" s="1" customFormat="1" spans="1:15 16376:16380">
      <c r="A3" s="16" t="s">
        <v>2</v>
      </c>
      <c r="B3" s="16"/>
      <c r="C3" s="16"/>
      <c r="D3" s="16"/>
      <c r="E3" s="16"/>
      <c r="F3" s="16"/>
      <c r="G3" s="17"/>
      <c r="H3" s="18"/>
      <c r="I3" s="19"/>
      <c r="J3" s="19"/>
      <c r="K3" s="20"/>
      <c r="L3" s="20"/>
      <c r="M3" s="20"/>
      <c r="N3" s="20"/>
      <c r="O3" s="16"/>
    </row>
    <row r="4" s="3" customFormat="1" spans="1:15 16376:16380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2" t="s">
        <v>9</v>
      </c>
      <c r="H4" s="23" t="s">
        <v>10</v>
      </c>
      <c r="I4" s="24"/>
      <c r="J4" s="25"/>
      <c r="K4" s="26" t="s">
        <v>11</v>
      </c>
      <c r="L4" s="26" t="s">
        <v>12</v>
      </c>
      <c r="M4" s="27" t="s">
        <v>13</v>
      </c>
      <c r="N4" s="27" t="s">
        <v>14</v>
      </c>
      <c r="O4" s="21" t="s">
        <v>15</v>
      </c>
    </row>
    <row r="5" s="1" customFormat="1" ht="28.8" spans="1:15 16376:16380">
      <c r="A5" s="28"/>
      <c r="B5" s="28"/>
      <c r="C5" s="28"/>
      <c r="D5" s="28"/>
      <c r="E5" s="28"/>
      <c r="F5" s="28"/>
      <c r="G5" s="29"/>
      <c r="H5" s="30" t="s">
        <v>16</v>
      </c>
      <c r="I5" s="30" t="s">
        <v>17</v>
      </c>
      <c r="J5" s="30" t="s">
        <v>18</v>
      </c>
      <c r="K5" s="31"/>
      <c r="L5" s="31"/>
      <c r="M5" s="32"/>
      <c r="N5" s="32"/>
      <c r="O5" s="28"/>
    </row>
    <row r="6" s="1" customFormat="1" ht="57.6" spans="1:15 16376:16380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v>1457.116</v>
      </c>
      <c r="H6" s="39"/>
      <c r="I6" s="40"/>
      <c r="J6" s="40">
        <f t="shared" ref="J6:J9" si="0">H6+I6</f>
        <v>0</v>
      </c>
      <c r="K6" s="40">
        <f t="shared" ref="K6:K9" si="1">G6*H6</f>
        <v>0</v>
      </c>
      <c r="L6" s="40">
        <f t="shared" ref="L6:L9" si="2">G6*J6</f>
        <v>0</v>
      </c>
      <c r="M6" s="40"/>
      <c r="N6" s="40"/>
      <c r="O6" s="41" t="s">
        <v>24</v>
      </c>
    </row>
    <row r="7" s="1" customFormat="1" ht="43.2" spans="1:15 16376:16380">
      <c r="A7" s="33">
        <v>2</v>
      </c>
      <c r="B7" s="37" t="s">
        <v>25</v>
      </c>
      <c r="C7" s="35" t="s">
        <v>26</v>
      </c>
      <c r="D7" s="36" t="s">
        <v>21</v>
      </c>
      <c r="E7" s="34" t="s">
        <v>22</v>
      </c>
      <c r="F7" s="37" t="s">
        <v>23</v>
      </c>
      <c r="G7" s="38">
        <v>1170.594</v>
      </c>
      <c r="H7" s="39"/>
      <c r="I7" s="40"/>
      <c r="J7" s="40">
        <f t="shared" si="0"/>
        <v>0</v>
      </c>
      <c r="K7" s="40">
        <f t="shared" si="1"/>
        <v>0</v>
      </c>
      <c r="L7" s="40">
        <f t="shared" si="2"/>
        <v>0</v>
      </c>
      <c r="M7" s="40"/>
      <c r="N7" s="40"/>
      <c r="O7" s="41" t="s">
        <v>27</v>
      </c>
    </row>
    <row r="8" s="1" customFormat="1" ht="43.2" spans="1:15 16376:16380">
      <c r="A8" s="33">
        <v>3</v>
      </c>
      <c r="B8" s="37" t="s">
        <v>28</v>
      </c>
      <c r="C8" s="35" t="s">
        <v>26</v>
      </c>
      <c r="D8" s="36" t="s">
        <v>21</v>
      </c>
      <c r="E8" s="34" t="s">
        <v>22</v>
      </c>
      <c r="F8" s="37" t="s">
        <v>23</v>
      </c>
      <c r="G8" s="38">
        <v>558.021</v>
      </c>
      <c r="H8" s="39"/>
      <c r="I8" s="40"/>
      <c r="J8" s="40">
        <f t="shared" si="0"/>
        <v>0</v>
      </c>
      <c r="K8" s="40">
        <f t="shared" si="1"/>
        <v>0</v>
      </c>
      <c r="L8" s="40">
        <f t="shared" si="2"/>
        <v>0</v>
      </c>
      <c r="M8" s="40"/>
      <c r="N8" s="40"/>
      <c r="O8" s="41" t="s">
        <v>27</v>
      </c>
    </row>
    <row r="9" s="1" customFormat="1" ht="43.2" spans="1:15 16376:16380">
      <c r="A9" s="33">
        <v>4</v>
      </c>
      <c r="B9" s="37" t="s">
        <v>29</v>
      </c>
      <c r="C9" s="35" t="s">
        <v>26</v>
      </c>
      <c r="D9" s="36" t="s">
        <v>21</v>
      </c>
      <c r="E9" s="34" t="s">
        <v>22</v>
      </c>
      <c r="F9" s="37" t="s">
        <v>23</v>
      </c>
      <c r="G9" s="38">
        <v>23.283</v>
      </c>
      <c r="H9" s="39"/>
      <c r="I9" s="40"/>
      <c r="J9" s="40">
        <f t="shared" si="0"/>
        <v>0</v>
      </c>
      <c r="K9" s="40">
        <f t="shared" si="1"/>
        <v>0</v>
      </c>
      <c r="L9" s="40">
        <f t="shared" si="2"/>
        <v>0</v>
      </c>
      <c r="M9" s="40"/>
      <c r="N9" s="40"/>
      <c r="O9" s="41" t="s">
        <v>27</v>
      </c>
    </row>
    <row r="10" s="4" customFormat="1" spans="1:15 16376:16380">
      <c r="A10" s="33">
        <v>5</v>
      </c>
      <c r="B10" s="34" t="s">
        <v>30</v>
      </c>
      <c r="C10" s="41"/>
      <c r="D10" s="41"/>
      <c r="E10" s="41"/>
      <c r="F10" s="42" t="s">
        <v>31</v>
      </c>
      <c r="G10" s="43">
        <v>1</v>
      </c>
      <c r="H10" s="40"/>
      <c r="I10" s="40"/>
      <c r="J10" s="40"/>
      <c r="K10" s="40">
        <f>SUM(K6:K9)*0.015</f>
        <v>0</v>
      </c>
      <c r="L10" s="40">
        <f>SUM(L6:L9)*0.015</f>
        <v>0</v>
      </c>
      <c r="M10" s="40"/>
      <c r="N10" s="40"/>
      <c r="O10" s="44"/>
    </row>
    <row r="11" s="1" customFormat="1" spans="1:15 16376:16380">
      <c r="A11" s="34"/>
      <c r="B11" s="45" t="s">
        <v>32</v>
      </c>
      <c r="C11" s="46"/>
      <c r="D11" s="41"/>
      <c r="E11" s="41"/>
      <c r="F11" s="34" t="s">
        <v>33</v>
      </c>
      <c r="G11" s="38"/>
      <c r="H11" s="47">
        <f>SUM(K6:K10)</f>
        <v>0</v>
      </c>
      <c r="I11" s="48"/>
      <c r="J11" s="48"/>
      <c r="K11" s="48"/>
      <c r="L11" s="49"/>
      <c r="M11" s="49"/>
      <c r="N11" s="49"/>
      <c r="O11" s="34"/>
    </row>
    <row r="12" s="1" customFormat="1" spans="1:15 16376:16380">
      <c r="A12" s="34"/>
      <c r="B12" s="45" t="s">
        <v>17</v>
      </c>
      <c r="C12" s="46"/>
      <c r="D12" s="41"/>
      <c r="E12" s="41"/>
      <c r="F12" s="34" t="s">
        <v>33</v>
      </c>
      <c r="G12" s="38"/>
      <c r="H12" s="47">
        <f>H13-H11</f>
        <v>0</v>
      </c>
      <c r="I12" s="48"/>
      <c r="J12" s="48"/>
      <c r="K12" s="48"/>
      <c r="L12" s="49"/>
      <c r="M12" s="49"/>
      <c r="N12" s="49"/>
      <c r="O12" s="34"/>
    </row>
    <row r="13" s="3" customFormat="1" spans="1:15 16376:16380">
      <c r="A13" s="45" t="s">
        <v>34</v>
      </c>
      <c r="B13" s="45" t="s">
        <v>18</v>
      </c>
      <c r="C13" s="45"/>
      <c r="D13" s="45"/>
      <c r="E13" s="45"/>
      <c r="F13" s="45" t="s">
        <v>33</v>
      </c>
      <c r="G13" s="50"/>
      <c r="H13" s="23">
        <f>SUM(L6:L10)</f>
        <v>0</v>
      </c>
      <c r="I13" s="24"/>
      <c r="J13" s="24"/>
      <c r="K13" s="24"/>
      <c r="L13" s="25"/>
      <c r="M13" s="25"/>
      <c r="N13" s="25"/>
      <c r="O13" s="45"/>
    </row>
    <row r="14" s="1" customFormat="1" spans="1:15 16376:16380">
      <c r="A14" s="51"/>
      <c r="B14" s="51"/>
      <c r="C14" s="51"/>
      <c r="D14" s="51"/>
      <c r="E14" s="51"/>
      <c r="F14" s="51"/>
      <c r="G14" s="52"/>
      <c r="H14" s="53"/>
      <c r="I14" s="53"/>
      <c r="J14" s="53"/>
      <c r="K14" s="54"/>
      <c r="L14" s="54"/>
      <c r="M14" s="54"/>
      <c r="N14" s="54"/>
      <c r="O14" s="51"/>
    </row>
    <row r="15" s="1" customFormat="1" spans="1:15 16376:16380">
      <c r="G15" s="5"/>
      <c r="H15" s="6"/>
      <c r="I15" s="6"/>
      <c r="J15" s="6"/>
      <c r="K15" s="7"/>
      <c r="L15" s="7"/>
      <c r="M15" s="7"/>
      <c r="N15" s="7"/>
      <c r="XEV15" s="8"/>
      <c r="XEW15" s="8"/>
    </row>
  </sheetData>
  <protectedRanges>
    <protectedRange sqref="J8" name="区域1"/>
  </protectedRanges>
  <mergeCells count="20">
    <mergeCell ref="A1:B1"/>
    <mergeCell ref="A2:O2"/>
    <mergeCell ref="A3:O3"/>
    <mergeCell ref="H4:J4"/>
    <mergeCell ref="H11:L11"/>
    <mergeCell ref="H12:L12"/>
    <mergeCell ref="H13:L13"/>
    <mergeCell ref="A14:O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6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吴迪</cp:lastModifiedBy>
  <dcterms:created xsi:type="dcterms:W3CDTF">2023-03-01T08:40:00Z</dcterms:created>
  <dcterms:modified xsi:type="dcterms:W3CDTF">2025-12-08T07:53:38Z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CD70D3AFB58C444EBD7186E6FA703E5A_13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