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海兴盐场特大桥第一标段" sheetId="1" r:id="rId1"/>
  </sheets>
  <definedNames>
    <definedName name="_xlnm.Print_Area" localSheetId="0">海兴盐场特大桥第一标段!$A$1:$O$15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<sst xmlns="http://schemas.openxmlformats.org/spreadsheetml/2006/main" count="64" uniqueCount="40">
  <si>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附件1：</t>
  </si>
  <si>
    <t>工程量清单</t>
  </si>
  <si>
    <t>项目名称：海兴盐场特大桥围堰平台第一标段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</si>
  <si>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</si>
  <si>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</si>
  <si>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</si>
  <si>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</si>
  <si>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</si>
  <si>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</si>
  <si>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</si>
  <si>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</si>
  <si>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</si>
  <si>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</si>
  <si>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</si>
  <si>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</si>
  <si>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</si>
  <si>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</si>
  <si>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</si>
  <si>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</si>
  <si>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钢渣</t>
  </si>
  <si>
    <t>1.便道面层
2.5m宽，0.3m厚</t>
  </si>
  <si>
    <t>分层推平、铺筑、洒水、碾压，整平、排水等全部工作内容。</t>
  </si>
  <si>
    <t>按实际完成，且不超过业主审批数量。</t>
  </si>
  <si>
    <t>m3</t>
  </si>
  <si>
    <t>与完成本子项相关的所有费用均包含在综合单价中。</t>
  </si>
  <si>
    <t>砖渣</t>
  </si>
  <si>
    <t>1.场外便道
2.5m宽，0.8m厚</t>
  </si>
  <si>
    <t>灰土</t>
  </si>
  <si>
    <t>桥区主便道，基层参灰处理</t>
  </si>
  <si>
    <t>山皮石</t>
  </si>
  <si>
    <t>主便道上部</t>
  </si>
  <si>
    <t>挡捻</t>
  </si>
  <si>
    <t>主便道两侧挡水捻，素土填筑</t>
  </si>
  <si>
    <t>桩基作业平台</t>
  </si>
  <si>
    <t>素土填筑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</si>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</sst>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7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" xfId="50"/>
    <cellStyle name="Normal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5"/>
  <sheetViews>
    <sheetView showZeros="0" tabSelected="1" view="pageBreakPreview" zoomScaleNormal="115" workbookViewId="0">
      <selection activeCell="D19" sqref="D19"/>
    </sheetView>
  </sheetViews>
  <sheetFormatPr defaultColWidth="9" defaultRowHeight="12"/>
  <cols>
    <col min="1" max="1" width="7.38333333333333" style="4"/>
    <col min="2" max="2" width="17" style="4" customWidth="1"/>
    <col min="3" max="3" width="25" style="4" customWidth="1"/>
    <col min="4" max="4" width="39.1333333333333" style="4" customWidth="1"/>
    <col min="5" max="5" width="18.3333333333333" style="4" customWidth="1"/>
    <col min="6" max="6" width="6.875" style="4" customWidth="1"/>
    <col min="7" max="7" width="11.8833333333333" style="6" customWidth="1"/>
    <col min="8" max="8" width="12.875" style="6" customWidth="1"/>
    <col min="9" max="9" width="10.3833333333333" style="6" customWidth="1"/>
    <col min="10" max="10" width="11.5083333333333" style="6" customWidth="1"/>
    <col min="11" max="14" width="11.75" style="7" customWidth="1"/>
    <col min="15" max="15" width="32.875" style="4" customWidth="1"/>
    <col min="16" max="16" width="18" style="8" customWidth="1"/>
    <col min="17" max="16374" width="9" style="4"/>
    <col min="16375" max="16384" width="9" style="9"/>
  </cols>
  <sheetData>
    <row r="1" s="1" customFormat="1" ht="13.5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25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19</v>
      </c>
      <c r="C6" s="35" t="s">
        <v>20</v>
      </c>
      <c r="D6" s="36" t="s">
        <v>21</v>
      </c>
      <c r="E6" s="34" t="s">
        <v>22</v>
      </c>
      <c r="F6" s="37" t="s">
        <v>23</v>
      </c>
      <c r="G6" s="38">
        <v>375</v>
      </c>
      <c r="H6" s="38"/>
      <c r="I6" s="38"/>
      <c r="J6" s="38">
        <f t="shared" ref="J6:J12" si="0">H6+I6</f>
        <v>0</v>
      </c>
      <c r="K6" s="38">
        <f t="shared" ref="K6:K12" si="1">H6*G6</f>
        <v>0</v>
      </c>
      <c r="L6" s="38">
        <f t="shared" ref="L6:L12" si="2">J6*G6</f>
        <v>0</v>
      </c>
      <c r="M6" s="38"/>
      <c r="N6" s="38"/>
      <c r="O6" s="39" t="s">
        <v>24</v>
      </c>
      <c r="P6" s="8"/>
    </row>
    <row r="7" s="4" customFormat="1" ht="33" customHeight="1" spans="1:1024 1025:16377">
      <c r="A7" s="33">
        <v>2</v>
      </c>
      <c r="B7" s="34" t="s">
        <v>25</v>
      </c>
      <c r="C7" s="35" t="s">
        <v>26</v>
      </c>
      <c r="D7" s="36" t="s">
        <v>21</v>
      </c>
      <c r="E7" s="34" t="s">
        <v>22</v>
      </c>
      <c r="F7" s="37" t="s">
        <v>23</v>
      </c>
      <c r="G7" s="38">
        <v>6000</v>
      </c>
      <c r="H7" s="38"/>
      <c r="I7" s="38"/>
      <c r="J7" s="38">
        <f t="shared" si="0"/>
        <v>0</v>
      </c>
      <c r="K7" s="38">
        <f t="shared" si="1"/>
        <v>0</v>
      </c>
      <c r="L7" s="38">
        <f t="shared" si="2"/>
        <v>0</v>
      </c>
      <c r="M7" s="38"/>
      <c r="N7" s="38"/>
      <c r="O7" s="39" t="s">
        <v>24</v>
      </c>
      <c r="P7" s="8"/>
    </row>
    <row r="8" s="4" customFormat="1" ht="33" customHeight="1" spans="1:1024 1025:16377">
      <c r="A8" s="33">
        <v>3</v>
      </c>
      <c r="B8" s="37" t="s">
        <v>27</v>
      </c>
      <c r="C8" s="35" t="s">
        <v>28</v>
      </c>
      <c r="D8" s="36" t="s">
        <v>21</v>
      </c>
      <c r="E8" s="34" t="s">
        <v>22</v>
      </c>
      <c r="F8" s="37" t="s">
        <v>23</v>
      </c>
      <c r="G8" s="38">
        <v>22506</v>
      </c>
      <c r="H8" s="38"/>
      <c r="I8" s="38"/>
      <c r="J8" s="38">
        <f t="shared" si="0"/>
        <v>0</v>
      </c>
      <c r="K8" s="38">
        <f t="shared" si="1"/>
        <v>0</v>
      </c>
      <c r="L8" s="38">
        <f t="shared" si="2"/>
        <v>0</v>
      </c>
      <c r="M8" s="38"/>
      <c r="N8" s="38"/>
      <c r="O8" s="39" t="s">
        <v>24</v>
      </c>
      <c r="P8" s="8"/>
    </row>
    <row r="9" s="4" customFormat="1" ht="33" customHeight="1" spans="1:1024 1025:16377">
      <c r="A9" s="33">
        <v>4</v>
      </c>
      <c r="B9" s="34" t="s">
        <v>29</v>
      </c>
      <c r="C9" s="35" t="s">
        <v>30</v>
      </c>
      <c r="D9" s="36" t="s">
        <v>21</v>
      </c>
      <c r="E9" s="34" t="s">
        <v>22</v>
      </c>
      <c r="F9" s="37" t="s">
        <v>23</v>
      </c>
      <c r="G9" s="38">
        <v>15200</v>
      </c>
      <c r="H9" s="38"/>
      <c r="I9" s="38"/>
      <c r="J9" s="38">
        <f t="shared" si="0"/>
        <v>0</v>
      </c>
      <c r="K9" s="38">
        <f t="shared" si="1"/>
        <v>0</v>
      </c>
      <c r="L9" s="38">
        <f t="shared" si="2"/>
        <v>0</v>
      </c>
      <c r="M9" s="38"/>
      <c r="N9" s="38"/>
      <c r="O9" s="39" t="s">
        <v>24</v>
      </c>
      <c r="P9" s="8"/>
    </row>
    <row r="10" s="4" customFormat="1" ht="37" customHeight="1" spans="1:1024 1025:16377">
      <c r="A10" s="33">
        <v>5</v>
      </c>
      <c r="B10" s="34" t="s">
        <v>31</v>
      </c>
      <c r="C10" s="40" t="s">
        <v>32</v>
      </c>
      <c r="D10" s="36" t="s">
        <v>21</v>
      </c>
      <c r="E10" s="34" t="s">
        <v>22</v>
      </c>
      <c r="F10" s="37" t="s">
        <v>23</v>
      </c>
      <c r="G10" s="38">
        <v>76000</v>
      </c>
      <c r="H10" s="38"/>
      <c r="I10" s="38"/>
      <c r="J10" s="38">
        <f t="shared" si="0"/>
        <v>0</v>
      </c>
      <c r="K10" s="38">
        <f t="shared" si="1"/>
        <v>0</v>
      </c>
      <c r="L10" s="38">
        <f t="shared" si="2"/>
        <v>0</v>
      </c>
      <c r="M10" s="41"/>
      <c r="N10" s="41"/>
      <c r="O10" s="39" t="s">
        <v>24</v>
      </c>
      <c r="P10" s="8"/>
    </row>
    <row r="11" s="4" customFormat="1" ht="42" customHeight="1" spans="1:1024 1025:16377">
      <c r="A11" s="33">
        <v>6</v>
      </c>
      <c r="B11" s="34" t="s">
        <v>33</v>
      </c>
      <c r="C11" s="40" t="s">
        <v>34</v>
      </c>
      <c r="D11" s="36" t="s">
        <v>21</v>
      </c>
      <c r="E11" s="34" t="s">
        <v>22</v>
      </c>
      <c r="F11" s="37" t="s">
        <v>23</v>
      </c>
      <c r="G11" s="38">
        <v>54450</v>
      </c>
      <c r="H11" s="38"/>
      <c r="I11" s="38"/>
      <c r="J11" s="38">
        <f t="shared" si="0"/>
        <v>0</v>
      </c>
      <c r="K11" s="38">
        <f t="shared" si="1"/>
        <v>0</v>
      </c>
      <c r="L11" s="38">
        <f t="shared" si="2"/>
        <v>0</v>
      </c>
      <c r="M11" s="38"/>
      <c r="N11" s="38"/>
      <c r="O11" s="39" t="s">
        <v>24</v>
      </c>
      <c r="P11" s="8"/>
    </row>
    <row r="12" s="5" customFormat="1" ht="27" customHeight="1" spans="1:1024 1025:16377">
      <c r="A12" s="42">
        <v>7</v>
      </c>
      <c r="B12" s="42" t="s">
        <v>35</v>
      </c>
      <c r="C12" s="43"/>
      <c r="D12" s="43"/>
      <c r="E12" s="43"/>
      <c r="F12" s="44" t="s">
        <v>36</v>
      </c>
      <c r="G12" s="45">
        <v>1</v>
      </c>
      <c r="H12" s="31">
        <f>SUM(K6:K11)*0.015</f>
        <v>0</v>
      </c>
      <c r="I12" s="31"/>
      <c r="J12" s="31">
        <f t="shared" si="0"/>
        <v>0</v>
      </c>
      <c r="K12" s="31">
        <f t="shared" si="1"/>
        <v>0</v>
      </c>
      <c r="L12" s="31">
        <f t="shared" si="2"/>
        <v>0</v>
      </c>
      <c r="M12" s="31"/>
      <c r="N12" s="31"/>
      <c r="O12" s="43"/>
      <c r="P12" s="46"/>
      <c r="XEU12" s="47"/>
      <c r="XEV12" s="47"/>
      <c r="XEW12" s="47"/>
    </row>
    <row r="13" s="5" customFormat="1" ht="27" customHeight="1" spans="1:1024 1025:16377">
      <c r="A13" s="42"/>
      <c r="B13" s="42" t="s">
        <v>37</v>
      </c>
      <c r="C13" s="48"/>
      <c r="D13" s="43"/>
      <c r="E13" s="43"/>
      <c r="F13" s="42" t="s">
        <v>38</v>
      </c>
      <c r="G13" s="31"/>
      <c r="H13" s="24">
        <f>SUM(K6:K12)</f>
        <v>0</v>
      </c>
      <c r="I13" s="25"/>
      <c r="J13" s="25"/>
      <c r="K13" s="25"/>
      <c r="L13" s="26"/>
      <c r="M13" s="26"/>
      <c r="N13" s="26"/>
      <c r="O13" s="42"/>
      <c r="P13" s="46"/>
      <c r="XEU13" s="47"/>
      <c r="XEV13" s="47"/>
      <c r="XEW13" s="47"/>
    </row>
    <row r="14" s="5" customFormat="1" ht="27" customHeight="1" spans="1:1024 1025:16377">
      <c r="A14" s="42"/>
      <c r="B14" s="42" t="s">
        <v>17</v>
      </c>
      <c r="C14" s="48"/>
      <c r="D14" s="43"/>
      <c r="E14" s="43"/>
      <c r="F14" s="42" t="s">
        <v>38</v>
      </c>
      <c r="G14" s="31"/>
      <c r="H14" s="24">
        <f>H15-H13</f>
        <v>0</v>
      </c>
      <c r="I14" s="25"/>
      <c r="J14" s="25"/>
      <c r="K14" s="25"/>
      <c r="L14" s="26"/>
      <c r="M14" s="26"/>
      <c r="N14" s="26"/>
      <c r="O14" s="42"/>
      <c r="P14" s="46"/>
      <c r="XEU14" s="47"/>
      <c r="XEV14" s="47"/>
      <c r="XEW14" s="47"/>
    </row>
    <row r="15" s="3" customFormat="1" ht="27" customHeight="1" spans="1:1024 1025:16377">
      <c r="A15" s="42" t="s">
        <v>39</v>
      </c>
      <c r="B15" s="42" t="s">
        <v>18</v>
      </c>
      <c r="C15" s="42"/>
      <c r="D15" s="42"/>
      <c r="E15" s="42"/>
      <c r="F15" s="42" t="s">
        <v>38</v>
      </c>
      <c r="G15" s="31"/>
      <c r="H15" s="24">
        <f>SUM(L6:L12)</f>
        <v>0</v>
      </c>
      <c r="I15" s="25"/>
      <c r="J15" s="25"/>
      <c r="K15" s="25"/>
      <c r="L15" s="26"/>
      <c r="M15" s="26"/>
      <c r="N15" s="26"/>
      <c r="O15" s="42"/>
      <c r="P15" s="28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47"/>
      <c r="XEV15" s="47"/>
      <c r="XEW15" s="47"/>
    </row>
    <row r="16" s="4" customFormat="1" ht="27" customHeight="1" spans="1:1024 1025:16377">
      <c r="G16" s="6"/>
      <c r="H16" s="6"/>
      <c r="I16" s="6"/>
      <c r="J16" s="6"/>
      <c r="K16" s="7"/>
      <c r="L16" s="7"/>
      <c r="M16" s="7"/>
      <c r="N16" s="7"/>
      <c r="P16" s="8"/>
      <c r="XEU16" s="9"/>
      <c r="XEV16" s="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19">
    <mergeCell ref="A1:B1"/>
    <mergeCell ref="A2:O2"/>
    <mergeCell ref="A3:O3"/>
    <mergeCell ref="H4:J4"/>
    <mergeCell ref="H13:L13"/>
    <mergeCell ref="H14:L14"/>
    <mergeCell ref="H15:L15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海兴盐场特大桥第一标段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15998</dc:creator>
  <cp:lastModifiedBy>孙凡寓</cp:lastModifiedBy>
  <dcterms:created xsi:type="dcterms:W3CDTF">2026-01-13T06:18:00Z</dcterms:created>
  <dcterms:modified xsi:type="dcterms:W3CDTF">2026-01-13T07:30:10Z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467D3B3C22864B80B6F4D95CD5070A73_11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