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<sst xmlns="http://schemas.openxmlformats.org/spreadsheetml/2006/main" count="88" uniqueCount="65">
  <si>
    <t>附件1：</t>
  </si>
  <si>
    <t>工程量清单</t>
  </si>
  <si>
    <t>项目名称：邯港高速海兴盐场特大桥109#-129#墩桩基及下部结构施工</t>
  </si>
  <si>
    <t>序号</t>
  </si>
  <si>
    <t>项目名称</t>
  </si>
  <si>
    <t>项目特征</t>
  </si>
  <si>
    <t>工作内容</t>
  </si>
  <si>
    <t>工程量计算规则</t>
  </si>
  <si>
    <t>计量
单位</t>
  </si>
  <si>
    <t>工程数量
（暂定）</t>
  </si>
  <si>
    <t>综合单价/元</t>
  </si>
  <si>
    <t>其中人工费单价（含税）</t>
  </si>
  <si>
    <t>其中人工费合价（含税）</t>
  </si>
  <si>
    <t>备注
（甲供材或其他说明）</t>
  </si>
  <si>
    <t>不含增值税单价</t>
  </si>
  <si>
    <t>增值税</t>
  </si>
  <si>
    <t>单价</t>
  </si>
  <si>
    <t>不含增值税合价</t>
  </si>
  <si>
    <t>合价</t>
  </si>
  <si>
    <t>桩基础钢筋笼（含声测管）</t>
  </si>
  <si>
    <t>钢筋</t>
  </si>
  <si>
    <t>钢筋加工、钢筋笼安装、连接</t>
  </si>
  <si>
    <t>卸车、钢筋加工、钢筋连接（含连接件）、安装、绑扎、半成品装运卸、吊装入模等全部工作内容。</t>
  </si>
  <si>
    <t>按实际完成，且不超过业主审批数量。</t>
  </si>
  <si>
    <t>t</t>
  </si>
  <si>
    <t>除钢筋、声测管、钢套筒以外，其它所有人机料与完成本子项相关的所有费用均包含在综合单价中。</t>
  </si>
  <si>
    <t>钻孔灌注桩</t>
  </si>
  <si>
    <t>陆上钻孔灌注桩(1.8m)</t>
  </si>
  <si>
    <t>1.桩径：1.8m
2.地质主要以粉质黏土、粉土、黏土、粉砂为主
3.灌注砼
4.钢筋笼支架制作</t>
  </si>
  <si>
    <t>1、场地平整，设置泥浆循环系统；
2、钻机，护筒制作（4米以内）、安装、拆除、移位，造浆，钻进，提钻，换浆；
3、分节连接钢筋笼，声测管安装，砼灌注；
4、检测配合等全部工作内容；
5、施工水电、钢筋笼支架材料自行考虑</t>
  </si>
  <si>
    <t>m</t>
  </si>
  <si>
    <t>除混凝土以外，其它所有人机料与完成本子项相关的所有费用均包含在综合单价中。</t>
  </si>
  <si>
    <t>凿除桩头</t>
  </si>
  <si>
    <t>凿桩头1.8m</t>
  </si>
  <si>
    <t>1.桩径：1.8m
2.环切混凝土桩头</t>
  </si>
  <si>
    <t>凿除、清理废渣并运至50m外、钢筋修整等全部工作内容。</t>
  </si>
  <si>
    <t>按不超设计的实际完成数量计量。</t>
  </si>
  <si>
    <t>个</t>
  </si>
  <si>
    <t>本项目无甲供材，所有人机料与完成本子项相关的所有费用均包含在综合单价中。</t>
  </si>
  <si>
    <t>承台及下构钢筋</t>
  </si>
  <si>
    <t>施工部位：墩柱、盖梁、墩柱、挡块、垫石、地系梁、柱系梁、耳墙、背墙、承台、肋板</t>
  </si>
  <si>
    <t>卸车、加工、安放、运输、定位、校正安装成型等全部工作内容。</t>
  </si>
  <si>
    <t>除钢筋以外，其它所有人机料与完成本子项相关的所有费用均包含在综合单价中。</t>
  </si>
  <si>
    <t>钢筋加工、运输</t>
  </si>
  <si>
    <t>钢筋卸车、除锈、加工制作、装车、半成品运输等全部工作内容。</t>
  </si>
  <si>
    <t>基础混凝土</t>
  </si>
  <si>
    <t>混凝土承台及地系梁</t>
  </si>
  <si>
    <t>1.混凝土强度等级:C35混凝土</t>
  </si>
  <si>
    <t>基坑清理及安全防护、地基处理；模板安装、拆除；涂脱模剂；模板修整；灌注砼、捣固、养生等全部工作内容。</t>
  </si>
  <si>
    <t>m3</t>
  </si>
  <si>
    <t>除混凝土、钢模板、支架以外，其它所有人机料与完成本子项相关的所有费用均包含在综合单价中。</t>
  </si>
  <si>
    <t>墩台混凝土</t>
  </si>
  <si>
    <t>墩柱混凝土</t>
  </si>
  <si>
    <t>1.混凝土强度等级:C40混凝土
2.含柱系梁</t>
  </si>
  <si>
    <t>搭拆施工支架、脚手架、模板安、拆，模板涂脱模剂，砼灌注、振捣、养护、修饰、凿毛等全部工序。</t>
  </si>
  <si>
    <t>盖梁混凝土（含挡块）</t>
  </si>
  <si>
    <t>1.混凝土强度等级:C40混凝土</t>
  </si>
  <si>
    <t>垫石</t>
  </si>
  <si>
    <t>1.混凝土强度等级:C50混凝土</t>
  </si>
  <si>
    <t>安全文明施工费</t>
  </si>
  <si>
    <t>项</t>
  </si>
  <si>
    <t>不含增值税造价</t>
  </si>
  <si>
    <t>元</t>
  </si>
  <si>
    <t>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</si>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</sst>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8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9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6" fillId="0" borderId="0">
      <alignment vertical="center"/>
    </xf>
    <xf numFmtId="0" fontId="17" fillId="3" borderId="11">
      <alignment vertical="center"/>
    </xf>
    <xf numFmtId="0" fontId="18" fillId="4" borderId="12">
      <alignment vertical="center"/>
    </xf>
    <xf numFmtId="0" fontId="19" fillId="4" borderId="11">
      <alignment vertical="center"/>
    </xf>
    <xf numFmtId="0" fontId="20" fillId="5" borderId="13">
      <alignment vertical="center"/>
    </xf>
    <xf numFmtId="0" fontId="21" fillId="0" borderId="14">
      <alignment vertical="center"/>
    </xf>
    <xf numFmtId="0" fontId="22" fillId="0" borderId="15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</cellStyleXfs>
  <cellXfs count="53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176" fontId="4" fillId="0" borderId="0" xfId="0" applyNumberFormat="1" applyFont="1" applyFill="1" applyAlignment="1"/>
    <xf numFmtId="177" fontId="4" fillId="0" borderId="0" xfId="0" applyNumberFormat="1" applyFont="1" applyFill="1" applyAlignment="1"/>
    <xf numFmtId="0" fontId="4" fillId="0" borderId="0" xfId="0" applyFont="1" applyFill="1">
      <alignment vertical="center"/>
    </xf>
    <xf numFmtId="0" fontId="6" fillId="0" borderId="0" xfId="0" applyFont="1" applyFill="1" applyAlignment="1">
      <alignment horizontal="left"/>
    </xf>
    <xf numFmtId="176" fontId="1" fillId="0" borderId="0" xfId="0" applyNumberFormat="1" applyFont="1" applyFill="1" applyAlignment="1"/>
    <xf numFmtId="177" fontId="1" fillId="0" borderId="0" xfId="0" applyNumberFormat="1" applyFont="1" applyFill="1" applyAlignment="1"/>
    <xf numFmtId="0" fontId="1" fillId="0" borderId="0" xfId="0" applyFont="1" applyFill="1">
      <alignment vertical="center"/>
    </xf>
    <xf numFmtId="0" fontId="7" fillId="0" borderId="0" xfId="49" applyFont="1" applyFill="1" applyAlignment="1">
      <alignment horizontal="center" vertical="center" wrapText="1"/>
    </xf>
    <xf numFmtId="176" fontId="7" fillId="0" borderId="0" xfId="49" applyNumberFormat="1" applyFont="1" applyFill="1" applyAlignment="1">
      <alignment horizontal="center" vertical="center" wrapText="1"/>
    </xf>
    <xf numFmtId="177" fontId="7" fillId="0" borderId="0" xfId="49" applyNumberFormat="1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6" fillId="0" borderId="1" xfId="49" applyFont="1" applyFill="1" applyBorder="1" applyAlignment="1">
      <alignment horizontal="left" vertical="center" wrapText="1"/>
    </xf>
    <xf numFmtId="176" fontId="6" fillId="0" borderId="1" xfId="49" applyNumberFormat="1" applyFont="1" applyFill="1" applyBorder="1" applyAlignment="1">
      <alignment horizontal="left" vertical="center" wrapText="1"/>
    </xf>
    <xf numFmtId="177" fontId="6" fillId="0" borderId="1" xfId="49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176" fontId="3" fillId="0" borderId="3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8" fillId="0" borderId="3" xfId="51" applyFont="1" applyFill="1" applyBorder="1" applyAlignment="1">
      <alignment horizontal="center" vertical="center" wrapText="1"/>
    </xf>
    <xf numFmtId="178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51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3" fillId="0" borderId="5" xfId="51" applyFont="1" applyFill="1" applyBorder="1" applyAlignment="1">
      <alignment vertical="center"/>
    </xf>
    <xf numFmtId="0" fontId="3" fillId="0" borderId="3" xfId="51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3-分包分供投标议标价格对比表（管线）" xfId="49"/>
    <cellStyle name="Normal" xfId="50"/>
    <cellStyle name="Normal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tabSelected="1" zoomScale="70" zoomScaleNormal="70" workbookViewId="0">
      <selection activeCell="R15" sqref="R15"/>
    </sheetView>
  </sheetViews>
  <sheetFormatPr defaultColWidth="9" defaultRowHeight="13"/>
  <cols>
    <col min="1" max="1" width="7.38181818181818" style="4"/>
    <col min="2" max="2" width="17" style="4" customWidth="1"/>
    <col min="3" max="3" width="25" style="4" customWidth="1"/>
    <col min="4" max="4" width="39.1272727272727" style="4" customWidth="1"/>
    <col min="5" max="5" width="18.3363636363636" style="4" customWidth="1"/>
    <col min="6" max="6" width="6.88181818181818" style="4" customWidth="1"/>
    <col min="7" max="7" width="11.8909090909091" style="6" customWidth="1"/>
    <col min="8" max="8" width="12.8818181818182" style="6" customWidth="1"/>
    <col min="9" max="9" width="12.0909090909091" style="6" customWidth="1"/>
    <col min="10" max="10" width="12.3818181818182" style="6" customWidth="1"/>
    <col min="11" max="14" width="11.7545454545455" style="7" customWidth="1"/>
    <col min="15" max="15" width="32.8818181818182" style="4" customWidth="1"/>
    <col min="16" max="16" width="9" style="4"/>
    <col min="17" max="18" width="11.7272727272727" style="4"/>
    <col min="19" max="16368" width="9" style="4"/>
    <col min="16369" max="16384" width="9" style="8"/>
  </cols>
  <sheetData>
    <row r="1" s="1" customFormat="1" ht="14" spans="1:15 16369:16371">
      <c r="A1" s="9" t="s">
        <v>0</v>
      </c>
      <c r="B1" s="9"/>
      <c r="G1" s="10"/>
      <c r="H1" s="10"/>
      <c r="I1" s="10"/>
      <c r="J1" s="10"/>
      <c r="K1" s="11"/>
      <c r="L1" s="11"/>
      <c r="M1" s="11"/>
      <c r="N1" s="11"/>
      <c r="XEO1" s="12"/>
      <c r="XEP1" s="12"/>
      <c r="XEQ1" s="12"/>
    </row>
    <row r="2" s="2" customFormat="1" ht="21" spans="1:15 16369:16371">
      <c r="A2" s="13" t="s">
        <v>1</v>
      </c>
      <c r="B2" s="13"/>
      <c r="C2" s="13"/>
      <c r="D2" s="13"/>
      <c r="E2" s="13"/>
      <c r="F2" s="13"/>
      <c r="G2" s="14"/>
      <c r="H2" s="14"/>
      <c r="I2" s="14"/>
      <c r="J2" s="14"/>
      <c r="K2" s="15"/>
      <c r="L2" s="15"/>
      <c r="M2" s="15"/>
      <c r="N2" s="15"/>
      <c r="O2" s="13"/>
      <c r="XEO2" s="16"/>
      <c r="XEP2" s="16"/>
      <c r="XEQ2" s="16"/>
    </row>
    <row r="3" s="1" customFormat="1" ht="21" customHeight="1" spans="1:15 16369:16371">
      <c r="A3" s="17" t="s">
        <v>2</v>
      </c>
      <c r="B3" s="17"/>
      <c r="C3" s="17"/>
      <c r="D3" s="17"/>
      <c r="E3" s="17"/>
      <c r="F3" s="17"/>
      <c r="G3" s="18"/>
      <c r="H3" s="18"/>
      <c r="I3" s="18"/>
      <c r="J3" s="18"/>
      <c r="K3" s="19"/>
      <c r="L3" s="19"/>
      <c r="M3" s="19"/>
      <c r="N3" s="19"/>
      <c r="O3" s="17"/>
      <c r="XEO3" s="12"/>
      <c r="XEP3" s="12"/>
      <c r="XEQ3" s="12"/>
    </row>
    <row r="4" s="3" customFormat="1" ht="35" customHeight="1" spans="1:15 16369:16371">
      <c r="A4" s="20" t="s">
        <v>3</v>
      </c>
      <c r="B4" s="20" t="s">
        <v>4</v>
      </c>
      <c r="C4" s="20" t="s">
        <v>5</v>
      </c>
      <c r="D4" s="20" t="s">
        <v>6</v>
      </c>
      <c r="E4" s="20" t="s">
        <v>7</v>
      </c>
      <c r="F4" s="20" t="s">
        <v>8</v>
      </c>
      <c r="G4" s="21" t="s">
        <v>9</v>
      </c>
      <c r="H4" s="22" t="s">
        <v>10</v>
      </c>
      <c r="I4" s="22"/>
      <c r="J4" s="22"/>
      <c r="K4" s="22"/>
      <c r="L4" s="22"/>
      <c r="M4" s="21" t="s">
        <v>11</v>
      </c>
      <c r="N4" s="21" t="s">
        <v>12</v>
      </c>
      <c r="O4" s="20" t="s">
        <v>13</v>
      </c>
    </row>
    <row r="5" s="4" customFormat="1" ht="28" spans="1:15 16369:16371">
      <c r="A5" s="23"/>
      <c r="B5" s="23"/>
      <c r="C5" s="23"/>
      <c r="D5" s="23"/>
      <c r="E5" s="23"/>
      <c r="F5" s="23"/>
      <c r="G5" s="24"/>
      <c r="H5" s="22" t="s">
        <v>14</v>
      </c>
      <c r="I5" s="22" t="s">
        <v>15</v>
      </c>
      <c r="J5" s="22" t="s">
        <v>16</v>
      </c>
      <c r="K5" s="25" t="s">
        <v>17</v>
      </c>
      <c r="L5" s="25" t="s">
        <v>18</v>
      </c>
      <c r="M5" s="24"/>
      <c r="N5" s="24"/>
      <c r="O5" s="23"/>
    </row>
    <row r="6" s="4" customFormat="1" ht="25" customHeight="1" spans="1:15 16369:16371">
      <c r="A6" s="26">
        <v>1</v>
      </c>
      <c r="B6" s="27" t="s">
        <v>19</v>
      </c>
      <c r="C6" s="23"/>
      <c r="D6" s="23"/>
      <c r="E6" s="23"/>
      <c r="F6" s="23"/>
      <c r="G6" s="24"/>
      <c r="H6" s="28"/>
      <c r="I6" s="28"/>
      <c r="J6" s="28"/>
      <c r="K6" s="29"/>
      <c r="L6" s="29"/>
      <c r="M6" s="29"/>
      <c r="N6" s="29"/>
      <c r="O6" s="23"/>
    </row>
    <row r="7" s="4" customFormat="1" ht="39" spans="1:15 16369:16371">
      <c r="A7" s="30">
        <v>1.1</v>
      </c>
      <c r="B7" s="31" t="s">
        <v>20</v>
      </c>
      <c r="C7" s="32" t="s">
        <v>21</v>
      </c>
      <c r="D7" s="33" t="s">
        <v>22</v>
      </c>
      <c r="E7" s="31" t="s">
        <v>23</v>
      </c>
      <c r="F7" s="34" t="s">
        <v>24</v>
      </c>
      <c r="G7" s="35">
        <v>703.79</v>
      </c>
      <c r="H7" s="36"/>
      <c r="I7" s="36"/>
      <c r="J7" s="36"/>
      <c r="K7" s="36"/>
      <c r="L7" s="36"/>
      <c r="M7" s="36"/>
      <c r="N7" s="36"/>
      <c r="O7" s="37" t="s">
        <v>25</v>
      </c>
    </row>
    <row r="8" s="4" customFormat="1" ht="25" customHeight="1" spans="1:15 16369:16371">
      <c r="A8" s="26">
        <v>2</v>
      </c>
      <c r="B8" s="27" t="s">
        <v>26</v>
      </c>
      <c r="C8" s="23"/>
      <c r="D8" s="23"/>
      <c r="E8" s="23"/>
      <c r="F8" s="23"/>
      <c r="G8" s="24"/>
      <c r="H8" s="36"/>
      <c r="I8" s="36"/>
      <c r="J8" s="28"/>
      <c r="K8" s="36"/>
      <c r="L8" s="36"/>
      <c r="M8" s="36"/>
      <c r="N8" s="36"/>
      <c r="O8" s="23"/>
    </row>
    <row r="9" s="4" customFormat="1" ht="87" customHeight="1" spans="1:15 16369:16371">
      <c r="A9" s="30">
        <v>2.1</v>
      </c>
      <c r="B9" s="31" t="s">
        <v>27</v>
      </c>
      <c r="C9" s="32" t="s">
        <v>28</v>
      </c>
      <c r="D9" s="33" t="s">
        <v>29</v>
      </c>
      <c r="E9" s="31" t="s">
        <v>23</v>
      </c>
      <c r="F9" s="34" t="s">
        <v>30</v>
      </c>
      <c r="G9" s="36">
        <v>5335.2</v>
      </c>
      <c r="H9" s="36"/>
      <c r="I9" s="36"/>
      <c r="J9" s="36"/>
      <c r="K9" s="36"/>
      <c r="L9" s="36"/>
      <c r="M9" s="36"/>
      <c r="N9" s="36"/>
      <c r="O9" s="37" t="s">
        <v>31</v>
      </c>
    </row>
    <row r="10" s="5" customFormat="1" spans="1:15 16369:16371">
      <c r="A10" s="38">
        <v>3</v>
      </c>
      <c r="B10" s="39" t="s">
        <v>32</v>
      </c>
      <c r="C10" s="40"/>
      <c r="D10" s="41"/>
      <c r="E10" s="38"/>
      <c r="F10" s="39"/>
      <c r="G10" s="28"/>
      <c r="H10" s="36"/>
      <c r="I10" s="36"/>
      <c r="J10" s="36"/>
      <c r="K10" s="36"/>
      <c r="L10" s="36"/>
      <c r="M10" s="36"/>
      <c r="N10" s="36"/>
      <c r="O10" s="42"/>
    </row>
    <row r="11" s="4" customFormat="1" ht="39" spans="1:15 16369:16371">
      <c r="A11" s="31">
        <v>3.1</v>
      </c>
      <c r="B11" s="34" t="s">
        <v>33</v>
      </c>
      <c r="C11" s="32" t="s">
        <v>34</v>
      </c>
      <c r="D11" s="33" t="s">
        <v>35</v>
      </c>
      <c r="E11" s="31" t="s">
        <v>36</v>
      </c>
      <c r="F11" s="34" t="s">
        <v>37</v>
      </c>
      <c r="G11" s="36">
        <v>98</v>
      </c>
      <c r="H11" s="36"/>
      <c r="I11" s="36"/>
      <c r="J11" s="36"/>
      <c r="K11" s="36"/>
      <c r="L11" s="36"/>
      <c r="M11" s="36"/>
      <c r="N11" s="36"/>
      <c r="O11" s="43" t="s">
        <v>38</v>
      </c>
    </row>
    <row r="12" s="4" customFormat="1" spans="1:15 16369:16371">
      <c r="A12" s="38">
        <v>4</v>
      </c>
      <c r="B12" s="44" t="s">
        <v>39</v>
      </c>
      <c r="C12" s="45"/>
      <c r="D12" s="41"/>
      <c r="E12" s="38"/>
      <c r="F12" s="39"/>
      <c r="G12" s="28"/>
      <c r="H12" s="36"/>
      <c r="I12" s="36"/>
      <c r="J12" s="36"/>
      <c r="K12" s="36"/>
      <c r="L12" s="36"/>
      <c r="M12" s="36"/>
      <c r="N12" s="36"/>
      <c r="O12" s="42"/>
    </row>
    <row r="13" s="4" customFormat="1" ht="39" spans="1:15 16369:16371">
      <c r="A13" s="31">
        <v>4.1</v>
      </c>
      <c r="B13" s="31" t="s">
        <v>20</v>
      </c>
      <c r="C13" s="32" t="s">
        <v>40</v>
      </c>
      <c r="D13" s="33" t="s">
        <v>41</v>
      </c>
      <c r="E13" s="31" t="s">
        <v>23</v>
      </c>
      <c r="F13" s="34" t="s">
        <v>24</v>
      </c>
      <c r="G13" s="35">
        <v>607.27</v>
      </c>
      <c r="H13" s="36"/>
      <c r="I13" s="36"/>
      <c r="J13" s="36"/>
      <c r="K13" s="36"/>
      <c r="L13" s="36"/>
      <c r="M13" s="36"/>
      <c r="N13" s="36"/>
      <c r="O13" s="37" t="s">
        <v>42</v>
      </c>
    </row>
    <row r="14" s="4" customFormat="1" ht="39" spans="1:15 16369:16371">
      <c r="A14" s="31">
        <v>4.2</v>
      </c>
      <c r="B14" s="31" t="s">
        <v>20</v>
      </c>
      <c r="C14" s="32" t="s">
        <v>43</v>
      </c>
      <c r="D14" s="33" t="s">
        <v>44</v>
      </c>
      <c r="E14" s="31" t="s">
        <v>23</v>
      </c>
      <c r="F14" s="34" t="s">
        <v>24</v>
      </c>
      <c r="G14" s="35">
        <v>485.776</v>
      </c>
      <c r="H14" s="36"/>
      <c r="I14" s="36"/>
      <c r="J14" s="36"/>
      <c r="K14" s="36"/>
      <c r="L14" s="36"/>
      <c r="M14" s="36"/>
      <c r="N14" s="36"/>
      <c r="O14" s="37" t="s">
        <v>42</v>
      </c>
    </row>
    <row r="15" s="4" customFormat="1" spans="1:15 16369:16371">
      <c r="A15" s="38">
        <v>5</v>
      </c>
      <c r="B15" s="39" t="s">
        <v>45</v>
      </c>
      <c r="C15" s="40"/>
      <c r="D15" s="41"/>
      <c r="E15" s="38"/>
      <c r="F15" s="39"/>
      <c r="G15" s="28"/>
      <c r="H15" s="36"/>
      <c r="I15" s="36"/>
      <c r="J15" s="36"/>
      <c r="K15" s="36"/>
      <c r="L15" s="36"/>
      <c r="M15" s="36"/>
      <c r="N15" s="36"/>
      <c r="O15" s="42"/>
    </row>
    <row r="16" s="4" customFormat="1" ht="39" spans="1:15 16369:16371">
      <c r="A16" s="31">
        <v>5.1</v>
      </c>
      <c r="B16" s="34" t="s">
        <v>46</v>
      </c>
      <c r="C16" s="43" t="s">
        <v>47</v>
      </c>
      <c r="D16" s="37" t="s">
        <v>48</v>
      </c>
      <c r="E16" s="31" t="s">
        <v>23</v>
      </c>
      <c r="F16" s="34" t="s">
        <v>49</v>
      </c>
      <c r="G16" s="36">
        <v>1562.04</v>
      </c>
      <c r="H16" s="36"/>
      <c r="I16" s="36"/>
      <c r="J16" s="36"/>
      <c r="K16" s="36"/>
      <c r="L16" s="36"/>
      <c r="M16" s="36"/>
      <c r="N16" s="36"/>
      <c r="O16" s="37" t="s">
        <v>50</v>
      </c>
    </row>
    <row r="17" s="4" customFormat="1" spans="1:1024 1025:16384">
      <c r="A17" s="38">
        <v>6</v>
      </c>
      <c r="B17" s="39" t="s">
        <v>51</v>
      </c>
      <c r="C17" s="42"/>
      <c r="D17" s="46"/>
      <c r="E17" s="38"/>
      <c r="F17" s="39"/>
      <c r="G17" s="28"/>
      <c r="H17" s="36"/>
      <c r="I17" s="36"/>
      <c r="J17" s="36"/>
      <c r="K17" s="36"/>
      <c r="L17" s="36"/>
      <c r="M17" s="36"/>
      <c r="N17" s="36"/>
      <c r="O17" s="46"/>
    </row>
    <row r="18" s="4" customFormat="1" ht="42" customHeight="1" spans="1:1024 1025:16384">
      <c r="A18" s="31">
        <v>6.1</v>
      </c>
      <c r="B18" s="31" t="s">
        <v>52</v>
      </c>
      <c r="C18" s="43" t="s">
        <v>53</v>
      </c>
      <c r="D18" s="37" t="s">
        <v>54</v>
      </c>
      <c r="E18" s="31" t="s">
        <v>23</v>
      </c>
      <c r="F18" s="34" t="s">
        <v>49</v>
      </c>
      <c r="G18" s="36">
        <v>1718.56</v>
      </c>
      <c r="H18" s="36"/>
      <c r="I18" s="36"/>
      <c r="J18" s="36"/>
      <c r="K18" s="36"/>
      <c r="L18" s="36"/>
      <c r="M18" s="36"/>
      <c r="N18" s="36"/>
      <c r="O18" s="37" t="s">
        <v>50</v>
      </c>
    </row>
    <row r="19" s="4" customFormat="1" ht="39" spans="1:1024 1025:16384">
      <c r="A19" s="31">
        <v>6.2</v>
      </c>
      <c r="B19" s="31" t="s">
        <v>55</v>
      </c>
      <c r="C19" s="43" t="s">
        <v>56</v>
      </c>
      <c r="D19" s="37" t="s">
        <v>54</v>
      </c>
      <c r="E19" s="31" t="s">
        <v>23</v>
      </c>
      <c r="F19" s="34" t="s">
        <v>49</v>
      </c>
      <c r="G19" s="36">
        <v>1759.06</v>
      </c>
      <c r="H19" s="36"/>
      <c r="I19" s="36"/>
      <c r="J19" s="36"/>
      <c r="K19" s="36"/>
      <c r="L19" s="36"/>
      <c r="M19" s="36"/>
      <c r="N19" s="36"/>
      <c r="O19" s="37" t="s">
        <v>50</v>
      </c>
    </row>
    <row r="20" s="4" customFormat="1" ht="39" spans="1:1024 1025:16384">
      <c r="A20" s="31">
        <v>6.3</v>
      </c>
      <c r="B20" s="31" t="s">
        <v>57</v>
      </c>
      <c r="C20" s="43" t="s">
        <v>58</v>
      </c>
      <c r="D20" s="37" t="s">
        <v>54</v>
      </c>
      <c r="E20" s="31" t="s">
        <v>23</v>
      </c>
      <c r="F20" s="34" t="s">
        <v>49</v>
      </c>
      <c r="G20" s="36">
        <v>16.68</v>
      </c>
      <c r="H20" s="36"/>
      <c r="I20" s="36"/>
      <c r="J20" s="36"/>
      <c r="K20" s="36"/>
      <c r="L20" s="36"/>
      <c r="M20" s="36"/>
      <c r="N20" s="36"/>
      <c r="O20" s="37" t="s">
        <v>50</v>
      </c>
    </row>
    <row r="21" s="5" customFormat="1" ht="27" customHeight="1" spans="1:1024 1025:16384">
      <c r="A21" s="38">
        <v>7</v>
      </c>
      <c r="B21" s="38" t="s">
        <v>59</v>
      </c>
      <c r="C21" s="46"/>
      <c r="D21" s="46"/>
      <c r="E21" s="46"/>
      <c r="F21" s="47" t="s">
        <v>60</v>
      </c>
      <c r="G21" s="48">
        <v>1</v>
      </c>
      <c r="H21" s="28">
        <f>SUM(K7:K20)*0.015</f>
        <v>0</v>
      </c>
      <c r="I21" s="28"/>
      <c r="J21" s="28">
        <f>SUM(L7:L20)*0.015</f>
        <v>0</v>
      </c>
      <c r="K21" s="28">
        <f>H21*G21</f>
        <v>0</v>
      </c>
      <c r="L21" s="28">
        <f>J21*G21</f>
        <v>0</v>
      </c>
      <c r="M21" s="28"/>
      <c r="N21" s="28">
        <f>SUM(N7:N20)</f>
        <v>0</v>
      </c>
      <c r="O21" s="46"/>
      <c r="XEO21" s="49"/>
      <c r="XEP21" s="49"/>
      <c r="XEQ21" s="49"/>
    </row>
    <row r="22" s="5" customFormat="1" ht="27" customHeight="1" spans="1:1024 1025:16384">
      <c r="A22" s="38"/>
      <c r="B22" s="38" t="s">
        <v>61</v>
      </c>
      <c r="C22" s="42"/>
      <c r="D22" s="46"/>
      <c r="E22" s="46"/>
      <c r="F22" s="38" t="s">
        <v>62</v>
      </c>
      <c r="G22" s="28"/>
      <c r="H22" s="50">
        <f>SUM(K7:K21)</f>
        <v>0</v>
      </c>
      <c r="I22" s="51"/>
      <c r="J22" s="51"/>
      <c r="K22" s="51"/>
      <c r="L22" s="52"/>
      <c r="M22" s="52"/>
      <c r="N22" s="52"/>
      <c r="O22" s="38"/>
      <c r="XEO22" s="49"/>
      <c r="XEP22" s="49"/>
      <c r="XEQ22" s="49"/>
    </row>
    <row r="23" s="5" customFormat="1" ht="27" customHeight="1" spans="1:1024 1025:16384">
      <c r="A23" s="38"/>
      <c r="B23" s="38" t="s">
        <v>15</v>
      </c>
      <c r="C23" s="42"/>
      <c r="D23" s="46"/>
      <c r="E23" s="46"/>
      <c r="F23" s="38" t="s">
        <v>62</v>
      </c>
      <c r="G23" s="28"/>
      <c r="H23" s="50">
        <f>H24-H22</f>
        <v>0</v>
      </c>
      <c r="I23" s="51"/>
      <c r="J23" s="51"/>
      <c r="K23" s="51"/>
      <c r="L23" s="52"/>
      <c r="M23" s="52"/>
      <c r="N23" s="52"/>
      <c r="O23" s="38"/>
      <c r="XEO23" s="49"/>
      <c r="XEP23" s="49"/>
      <c r="XEQ23" s="49"/>
    </row>
    <row r="24" s="3" customFormat="1" ht="27" customHeight="1" spans="1:1024 1025:16384">
      <c r="A24" s="38" t="s">
        <v>63</v>
      </c>
      <c r="B24" s="38" t="s">
        <v>64</v>
      </c>
      <c r="C24" s="38"/>
      <c r="D24" s="38"/>
      <c r="E24" s="38"/>
      <c r="F24" s="38" t="s">
        <v>62</v>
      </c>
      <c r="G24" s="28"/>
      <c r="H24" s="50">
        <f>SUM(L7:L21)</f>
        <v>0</v>
      </c>
      <c r="I24" s="51"/>
      <c r="J24" s="51"/>
      <c r="K24" s="51"/>
      <c r="L24" s="52"/>
      <c r="M24" s="52"/>
      <c r="N24" s="52"/>
      <c r="O24" s="38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49"/>
      <c r="XEP24" s="49"/>
      <c r="XEQ24" s="49"/>
    </row>
    <row r="25" s="4" customFormat="1" ht="27" customHeight="1" spans="1:1024 1025:16384">
      <c r="G25" s="6"/>
      <c r="H25" s="6"/>
      <c r="I25" s="6"/>
      <c r="J25" s="6"/>
      <c r="K25" s="7"/>
      <c r="L25" s="7"/>
      <c r="M25" s="7"/>
      <c r="N25" s="7"/>
      <c r="XEO25" s="8"/>
      <c r="XEP25" s="8"/>
    </row>
    <row r="26" s="4" customFormat="1" ht="27" customHeight="1" spans="1:1024 1025:16384">
      <c r="G26" s="6"/>
      <c r="H26" s="6"/>
      <c r="I26" s="6"/>
      <c r="J26" s="6"/>
      <c r="K26" s="7"/>
      <c r="L26" s="6"/>
      <c r="M26" s="7"/>
      <c r="N26" s="7"/>
      <c r="O26" s="6"/>
      <c r="XEO26" s="8"/>
      <c r="XEP26" s="8"/>
      <c r="XEQ26" s="8"/>
      <c r="XER26" s="8"/>
      <c r="XES26" s="8"/>
      <c r="XET26" s="8"/>
      <c r="XEU26" s="8"/>
      <c r="XEV26" s="8"/>
      <c r="XEW26" s="8"/>
      <c r="XEX26" s="8"/>
      <c r="XEY26" s="8"/>
      <c r="XEZ26" s="8"/>
      <c r="XFA26" s="8"/>
      <c r="XFB26" s="8"/>
      <c r="XFC26" s="8"/>
      <c r="XFD26" s="8"/>
    </row>
    <row r="27" s="4" customFormat="1" ht="27" customHeight="1" spans="1:1024 1025:16384">
      <c r="G27" s="6"/>
      <c r="H27" s="6"/>
      <c r="I27" s="6"/>
      <c r="J27" s="6"/>
      <c r="K27" s="6"/>
      <c r="L27" s="7"/>
      <c r="M27" s="7"/>
      <c r="N27" s="6"/>
      <c r="XEO27" s="8"/>
      <c r="XEP27" s="8"/>
      <c r="XEQ27" s="8"/>
      <c r="XER27" s="8"/>
      <c r="XES27" s="8"/>
      <c r="XET27" s="8"/>
      <c r="XEU27" s="8"/>
      <c r="XEV27" s="8"/>
      <c r="XEW27" s="8"/>
      <c r="XEX27" s="8"/>
      <c r="XEY27" s="8"/>
      <c r="XEZ27" s="8"/>
      <c r="XFA27" s="8"/>
      <c r="XFB27" s="8"/>
      <c r="XFC27" s="8"/>
      <c r="XFD27" s="8"/>
    </row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</sheetData>
  <protectedRanges>
    <protectedRange sqref="J8" name="区域1"/>
  </protectedRanges>
  <mergeCells count="17">
    <mergeCell ref="A1:B1"/>
    <mergeCell ref="A2:O2"/>
    <mergeCell ref="A3:O3"/>
    <mergeCell ref="H4:L4"/>
    <mergeCell ref="H22:L22"/>
    <mergeCell ref="H23:L23"/>
    <mergeCell ref="H24:L24"/>
    <mergeCell ref="A4:A5"/>
    <mergeCell ref="B4:B5"/>
    <mergeCell ref="C4:C5"/>
    <mergeCell ref="D4:D5"/>
    <mergeCell ref="E4:E5"/>
    <mergeCell ref="F4:F5"/>
    <mergeCell ref="G4:G5"/>
    <mergeCell ref="M4:M5"/>
    <mergeCell ref="N4:N5"/>
    <mergeCell ref="O4:O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杜杜</dc:creator>
  <cp:lastModifiedBy>XXX</cp:lastModifiedBy>
  <dcterms:created xsi:type="dcterms:W3CDTF">2023-05-12T11:15:00Z</dcterms:created>
  <dcterms:modified xsi:type="dcterms:W3CDTF">2026-07-22T02:06:51Z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7C220FB5B8B0420B8504BFC7FB7E985E_12</vt:lpwstr>
  </property>
  <property fmtid="{D5CDD505-2E9C-101B-9397-08002B2CF9AE}" pid="4" name="CalculationRule">
    <vt:i4>0</vt:i4>
  </property>
</Properties>
</file>