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限价清单 (2)" sheetId="2" r:id="rId1"/>
  </sheets>
  <definedNames>
    <definedName name="_xlnm._FilterDatabase" localSheetId="0" hidden="1">'限价清单 (2)'!$5:$53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<sst xmlns="http://schemas.openxmlformats.org/spreadsheetml/2006/main" count="279" uniqueCount="118">
  <si>
    <t>分包招标计划限价清单</t>
  </si>
  <si>
    <t>项目名称：龙口市 450MW 农光互补发电项目（龙丰一号）EPC总承包工程</t>
  </si>
  <si>
    <t>序号</t>
  </si>
  <si>
    <t>项目名称</t>
  </si>
  <si>
    <t>项目特征描述</t>
  </si>
  <si>
    <t>工作内容</t>
  </si>
  <si>
    <t>工程量计算规则</t>
  </si>
  <si>
    <t>计量
单位</t>
  </si>
  <si>
    <t>工程数量
（暂定）</t>
  </si>
  <si>
    <t>集团指导价不含税</t>
  </si>
  <si>
    <t>单价（元）</t>
  </si>
  <si>
    <t>不含增值税合价
（元）</t>
  </si>
  <si>
    <t>含增值税合价
（元）</t>
  </si>
  <si>
    <t>备注
（甲供材或其他说明）</t>
  </si>
  <si>
    <t>不含增值税单价</t>
  </si>
  <si>
    <t>增值税（3%）</t>
  </si>
  <si>
    <t>合计</t>
  </si>
  <si>
    <t>一</t>
  </si>
  <si>
    <t xml:space="preserve">发电设备基础 </t>
  </si>
  <si>
    <t>清表</t>
  </si>
  <si>
    <t>清表厚度30cm</t>
  </si>
  <si>
    <t>设计图纸所示、清单工程量所有工作</t>
  </si>
  <si>
    <t>按图纸所示，已实际核定工程量计算</t>
  </si>
  <si>
    <t>亩</t>
  </si>
  <si>
    <t>/</t>
  </si>
  <si>
    <t>放点</t>
  </si>
  <si>
    <t>设计图纸所示施工</t>
  </si>
  <si>
    <t>个</t>
  </si>
  <si>
    <t>预应力PHC管桩 PHC300-AB</t>
  </si>
  <si>
    <t>硬质土，含材料二次倒运</t>
  </si>
  <si>
    <t>m</t>
  </si>
  <si>
    <t>甲供材</t>
  </si>
  <si>
    <t>岩层，含材料二次倒运</t>
  </si>
  <si>
    <t>二</t>
  </si>
  <si>
    <t>光伏发电设备及安装</t>
  </si>
  <si>
    <t>单晶N型610Wp双面双玻</t>
  </si>
  <si>
    <t>安装固定</t>
  </si>
  <si>
    <t>块</t>
  </si>
  <si>
    <t>固定支架  Q235B</t>
  </si>
  <si>
    <t>所有组件安装</t>
  </si>
  <si>
    <t>t</t>
  </si>
  <si>
    <t>三</t>
  </si>
  <si>
    <t>汇流及变配电设备及安装</t>
  </si>
  <si>
    <t>土方开挖</t>
  </si>
  <si>
    <t>1.土壤类别:综合考虑
2.挖土深度:结合设计及现场实际情况综合考虑(含人工检底)
3.挖装及运输方式:投标人综合考虑场内运距及弃土运距、弃土堆场投标人结合设计及现场实际情况综合考虑在报价中。                                                                                           4.土方外弃应满足当地政府相关部门对环境保护的相关要求，费用综合考虑在报价内。                                                                                                            5.其它:包含排地表水，土方开挖，围护及拆除，基底钎探，挖装、运输、卸土、空回等。</t>
  </si>
  <si>
    <t>m3</t>
  </si>
  <si>
    <t>土方回填</t>
  </si>
  <si>
    <t>1.土质要求:见设计图
2.密实度要求:满足设计要求 
3.粒径要求:满足设计及现行规范要求  
4.夯填(碾压):要求符合设计及现行规范要求 
5.场内外运距、职土地点投标人结合设计及现场实际情况综合考虑在报价中。土方运输应满足当地政府相关部门对环境保护的相关要求，费用综合考虑在报价内。
6.其它:用于回填方的土方来源由投标人自行考虑，另包含推平、碾压、刨毛、补边夯等及辅助工作，回填、推平、压实、补夯、削坡、洒水、挖装、运输、卸土、空回等</t>
  </si>
  <si>
    <t>预制箱变平台</t>
  </si>
  <si>
    <t>座</t>
  </si>
  <si>
    <t>包工包料</t>
  </si>
  <si>
    <t>围栏</t>
  </si>
  <si>
    <t>1.8m高</t>
  </si>
  <si>
    <t>箱变 3150kVA</t>
  </si>
  <si>
    <t>3150kVA</t>
  </si>
  <si>
    <t>台</t>
  </si>
  <si>
    <t>箱变 2000kVA</t>
  </si>
  <si>
    <t>2000kVA</t>
  </si>
  <si>
    <t>箱变 1600kVA</t>
  </si>
  <si>
    <t>1600kVA</t>
  </si>
  <si>
    <t xml:space="preserve">组串式逆变器300kW </t>
  </si>
  <si>
    <t>300KW式并网逆变器，具备PID抑制功能（可外置），配套提供外部光伏电缆MC4接头。（按所有回路接满配置）</t>
  </si>
  <si>
    <t>逆变器通信箱</t>
  </si>
  <si>
    <t>数据采集器、支持PLC、MBUS通讯、载波通讯，抗PID功能等</t>
  </si>
  <si>
    <t>四</t>
  </si>
  <si>
    <t>集线电缆线路铺设</t>
  </si>
  <si>
    <t>1.土质要求:见设计图
2.密实度要求:满足设计要求                                                                                                                                                                            3.粒径要求:满足设计及现行规范要求                                                                                                                                                                  4.夯填(碾压):要求符合设计及现行规范要求                                                                                                                                                                 5.场内外运距、职土地点投标人结合设计及现场实际情况综合考虑在报价中。土方运输应满足当地政府相关部门对环境保护的相关要求，费用综合考虑在报价内。                                                            6.其它:用于回填方的土方来源由投标人自行考虑，另包含推平、碾压、刨毛、补边夯等及辅助工作，回填、推平、压实、补夯、削坡、洒水、挖装、运输、卸土、空回等</t>
  </si>
  <si>
    <t>光伏专用电缆</t>
  </si>
  <si>
    <t>PFG1169-1×4mm2（1500V）</t>
  </si>
  <si>
    <t>米</t>
  </si>
  <si>
    <t>PFG1169-1×6mm2（1500V）</t>
  </si>
  <si>
    <t>电力电缆</t>
  </si>
  <si>
    <t>ZC-YJLHV22-1.8/3kV-3×240mm2</t>
  </si>
  <si>
    <t>ZC-YJLHV22-1.8/3kV-3×300mm2</t>
  </si>
  <si>
    <t>ZC-YJV22-1.8/3kV-3×240mm2</t>
  </si>
  <si>
    <t>ZC-YJV22-1.8/3kV-3×300mm2</t>
  </si>
  <si>
    <t>1.8kV电力电缆电缆终端</t>
  </si>
  <si>
    <t>1.8kV</t>
  </si>
  <si>
    <t>套</t>
  </si>
  <si>
    <t>五</t>
  </si>
  <si>
    <t>接地工程</t>
  </si>
  <si>
    <t>铜芯聚氯乙烯绝缘软电线</t>
  </si>
  <si>
    <t>BVR-1kV 1×4mm2</t>
  </si>
  <si>
    <t>BVR-1kV 1×16mm2</t>
  </si>
  <si>
    <t>BVR-1kV 1×25mm2</t>
  </si>
  <si>
    <t>垂直接地极 φ50钢管</t>
  </si>
  <si>
    <r>
      <rPr>
        <sz val="12"/>
        <rFont val="Calibri"/>
        <charset val="134"/>
      </rPr>
      <t>φ</t>
    </r>
    <r>
      <rPr>
        <sz val="12"/>
        <rFont val="Calibri"/>
        <charset val="134"/>
      </rPr>
      <t>50</t>
    </r>
    <r>
      <rPr>
        <sz val="12"/>
        <rFont val="宋体"/>
        <charset val="134"/>
      </rPr>
      <t>钢管</t>
    </r>
  </si>
  <si>
    <t>根</t>
  </si>
  <si>
    <t>扁钢</t>
  </si>
  <si>
    <t>50×5热镀锌</t>
  </si>
  <si>
    <t>60×6热镀锌</t>
  </si>
  <si>
    <t>六</t>
  </si>
  <si>
    <t xml:space="preserve">交通工程 </t>
  </si>
  <si>
    <t>新建光伏区道路</t>
  </si>
  <si>
    <t>面层：泥结石路面</t>
  </si>
  <si>
    <t>m2</t>
  </si>
  <si>
    <t>七</t>
  </si>
  <si>
    <t>发电厂工程-围栏</t>
  </si>
  <si>
    <t>光伏厂区围栏（1.8m高）</t>
  </si>
  <si>
    <t>钻孔安装砼浇筑</t>
  </si>
  <si>
    <t>八</t>
  </si>
  <si>
    <t>分系统调试</t>
  </si>
  <si>
    <t>发电子方阵系统调试</t>
  </si>
  <si>
    <t>含操作员站、服务器主机、相应软件及数据库等，并负责现场相关调试</t>
  </si>
  <si>
    <t>方阵</t>
  </si>
  <si>
    <t>九</t>
  </si>
  <si>
    <t>整套系统调试费</t>
  </si>
  <si>
    <t>发电场电气整套启动调试 130MWp</t>
  </si>
  <si>
    <t>130MWp</t>
  </si>
  <si>
    <t>系统</t>
  </si>
  <si>
    <t>措施费</t>
  </si>
  <si>
    <t>安全文明施工费</t>
  </si>
  <si>
    <t>项</t>
  </si>
  <si>
    <t>不含增值税造价</t>
  </si>
  <si>
    <t>元</t>
  </si>
  <si>
    <t>增值税</t>
  </si>
  <si>
    <t>*</t>
  </si>
  <si>
    <t>说明：
1、分包分人员、设备、材料进退场费用，生产生活住房、场地设施建设、安装和拆除发生的所有费用均由分包方自己解决，其相关费用包含在各清单细目报价中；
2、配合常规测量、检验、试验发生的所有费用；以完工程及材料设备的保护费。
3、分包方如需要临时占地，总包方可给予协助，费用由分包方承担；
4、本次招标为单价招标，清单工程数量为暂定工程量，工程量按实际发生计量（不超设计量），实际结算数量不超过业主计量数量；无论实际工程量增减均不调价。
5、临时用水用电等设施由分包方自行解决；
6、甲供材料运至施工现场后，发生的二次倒运费用由分包方承担，以上综合单价中包括材料的二次倒运费；
7、分包方采购的施工材料必须提供合格证明，且经总包方检验合格方可投入使用。钢筋采购与加工，混凝土的采购与浇筑，模板，机具等一切有关施工的全部的人工、材料、机械均包含在综合单价中。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</si>
</sst>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0_ "/>
    <numFmt numFmtId="180" formatCode="0.00000_ "/>
    <numFmt numFmtId="181" formatCode="0.0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新宋体"/>
      <charset val="134"/>
    </font>
    <font>
      <b/>
      <sz val="9"/>
      <color indexed="8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55" applyFont="1" applyAlignment="1">
      <alignment horizontal="center" vertical="center" wrapText="1"/>
    </xf>
    <xf numFmtId="176" fontId="9" fillId="0" borderId="0" xfId="55" applyNumberFormat="1" applyFont="1" applyAlignment="1">
      <alignment horizontal="center" vertical="center" wrapText="1"/>
    </xf>
    <xf numFmtId="0" fontId="9" fillId="0" borderId="1" xfId="55" applyFont="1" applyBorder="1" applyAlignment="1">
      <alignment horizontal="left" vertical="center" wrapText="1"/>
    </xf>
    <xf numFmtId="176" fontId="9" fillId="0" borderId="1" xfId="55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7" xfId="49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7" xfId="49" applyFont="1" applyBorder="1" applyAlignment="1">
      <alignment horizontal="left" vertical="center" wrapText="1"/>
    </xf>
    <xf numFmtId="0" fontId="8" fillId="0" borderId="8" xfId="49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0" borderId="0" xfId="55" applyFont="1" applyAlignment="1">
      <alignment vertical="center" wrapText="1"/>
    </xf>
    <xf numFmtId="176" fontId="9" fillId="0" borderId="0" xfId="55" applyNumberFormat="1" applyFont="1" applyAlignment="1">
      <alignment vertical="center" wrapText="1"/>
    </xf>
    <xf numFmtId="0" fontId="14" fillId="0" borderId="0" xfId="55" applyFont="1" applyAlignment="1">
      <alignment vertical="center" wrapText="1"/>
    </xf>
    <xf numFmtId="176" fontId="14" fillId="0" borderId="0" xfId="55" applyNumberFormat="1" applyFont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76" fontId="11" fillId="0" borderId="10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181" fontId="8" fillId="0" borderId="0" xfId="0" applyNumberFormat="1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5" xfId="51"/>
    <cellStyle name="常规 2" xfId="52"/>
    <cellStyle name="常规 3" xfId="53"/>
    <cellStyle name="常规 4" xfId="54"/>
    <cellStyle name="常规_3-分包分供投标议标价格对比表（管线）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5"/>
  <sheetViews>
    <sheetView tabSelected="1" zoomScale="55" zoomScaleNormal="55" zoomScaleSheetLayoutView="70" workbookViewId="0">
      <pane ySplit="4" topLeftCell="A5" activePane="bottomLeft" state="frozen"/>
      <selection/>
      <selection pane="bottomLeft" activeCell="R45" sqref="R45"/>
    </sheetView>
  </sheetViews>
  <sheetFormatPr defaultColWidth="9" defaultRowHeight="15"/>
  <cols>
    <col min="1" max="1" width="5.89090909090909" style="7" customWidth="1"/>
    <col min="2" max="2" width="28.6636363636364" style="7" customWidth="1"/>
    <col min="3" max="3" width="37.7818181818182" style="7" customWidth="1"/>
    <col min="4" max="4" width="23.7818181818182" style="7" customWidth="1"/>
    <col min="5" max="5" width="18.6636363636364" style="7" customWidth="1"/>
    <col min="6" max="6" width="7" style="8" customWidth="1"/>
    <col min="7" max="7" width="13.5545454545455" style="9" customWidth="1"/>
    <col min="8" max="8" width="10.3363636363636" style="9" customWidth="1"/>
    <col min="9" max="9" width="15.8909090909091" style="9" customWidth="1"/>
    <col min="10" max="10" width="14.7818181818182" style="10" customWidth="1"/>
    <col min="11" max="11" width="16.5545454545455" style="11" customWidth="1"/>
    <col min="12" max="12" width="20.2181818181818" style="11" customWidth="1"/>
    <col min="13" max="13" width="18.3363636363636" style="12" customWidth="1"/>
    <col min="14" max="14" width="12.8909090909091" style="7" customWidth="1"/>
    <col min="15" max="15" width="4.10909090909091" style="13" customWidth="1"/>
    <col min="16" max="16" width="15" style="13" customWidth="1"/>
    <col min="17" max="17" width="12.9090909090909" style="13"/>
    <col min="18" max="18" width="12.7818181818182" style="13" customWidth="1"/>
    <col min="19" max="16374" width="9" style="13"/>
    <col min="16381" max="16384" width="9" style="13"/>
  </cols>
  <sheetData>
    <row r="1" s="1" customFormat="1" ht="21.9" customHeight="1" spans="1:16">
      <c r="A1" s="14" t="s">
        <v>0</v>
      </c>
      <c r="B1" s="14"/>
      <c r="C1" s="14"/>
      <c r="D1" s="14"/>
      <c r="E1" s="14"/>
      <c r="F1" s="14"/>
      <c r="G1" s="14"/>
      <c r="H1" s="15"/>
      <c r="I1" s="15"/>
      <c r="J1" s="14"/>
      <c r="K1" s="14"/>
      <c r="L1" s="14"/>
      <c r="M1" s="14"/>
      <c r="N1" s="14"/>
      <c r="O1" s="38"/>
      <c r="P1" s="39"/>
    </row>
    <row r="2" s="1" customFormat="1" ht="21.9" customHeight="1" spans="1:16">
      <c r="A2" s="16" t="s">
        <v>1</v>
      </c>
      <c r="B2" s="16"/>
      <c r="C2" s="16"/>
      <c r="D2" s="16"/>
      <c r="E2" s="16"/>
      <c r="F2" s="16"/>
      <c r="G2" s="16"/>
      <c r="H2" s="17"/>
      <c r="I2" s="17"/>
      <c r="J2" s="16"/>
      <c r="K2" s="16"/>
      <c r="L2" s="16"/>
      <c r="M2" s="16"/>
      <c r="N2" s="16"/>
      <c r="O2" s="40"/>
      <c r="P2" s="41"/>
    </row>
    <row r="3" s="2" customFormat="1" ht="37.2" customHeight="1" spans="1:14">
      <c r="A3" s="18" t="s">
        <v>2</v>
      </c>
      <c r="B3" s="19" t="s">
        <v>3</v>
      </c>
      <c r="C3" s="20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21" t="s">
        <v>9</v>
      </c>
      <c r="I3" s="21" t="s">
        <v>10</v>
      </c>
      <c r="J3" s="21"/>
      <c r="K3" s="19"/>
      <c r="L3" s="42" t="s">
        <v>11</v>
      </c>
      <c r="M3" s="42" t="s">
        <v>12</v>
      </c>
      <c r="N3" s="19" t="s">
        <v>13</v>
      </c>
    </row>
    <row r="4" s="1" customFormat="1" ht="37.2" customHeight="1" spans="1:14">
      <c r="A4" s="22"/>
      <c r="B4" s="19"/>
      <c r="C4" s="23"/>
      <c r="D4" s="22"/>
      <c r="E4" s="22"/>
      <c r="F4" s="22"/>
      <c r="G4" s="22"/>
      <c r="H4" s="21"/>
      <c r="I4" s="21" t="s">
        <v>14</v>
      </c>
      <c r="J4" s="21" t="s">
        <v>15</v>
      </c>
      <c r="K4" s="19" t="s">
        <v>16</v>
      </c>
      <c r="L4" s="43"/>
      <c r="M4" s="43"/>
      <c r="N4" s="19"/>
    </row>
    <row r="5" s="3" customFormat="1" ht="44.4" customHeight="1" spans="1:16380">
      <c r="A5" s="24" t="s">
        <v>17</v>
      </c>
      <c r="B5" s="24" t="s">
        <v>18</v>
      </c>
      <c r="C5" s="24"/>
      <c r="D5" s="24"/>
      <c r="E5" s="24"/>
      <c r="F5" s="24"/>
      <c r="G5" s="24"/>
      <c r="H5" s="25"/>
      <c r="I5" s="44"/>
      <c r="J5" s="21"/>
      <c r="K5" s="44"/>
      <c r="L5" s="45"/>
      <c r="M5" s="45"/>
      <c r="N5" s="19"/>
      <c r="XEU5" s="62"/>
      <c r="XEV5" s="62"/>
      <c r="XEW5" s="62"/>
      <c r="XEX5" s="62"/>
      <c r="XEY5" s="62"/>
      <c r="XEZ5" s="62"/>
    </row>
    <row r="6" s="4" customFormat="1" ht="44.4" customHeight="1" spans="1:16380">
      <c r="A6" s="26">
        <v>1</v>
      </c>
      <c r="B6" s="26" t="s">
        <v>19</v>
      </c>
      <c r="C6" s="26" t="s">
        <v>20</v>
      </c>
      <c r="D6" s="26" t="s">
        <v>21</v>
      </c>
      <c r="E6" s="26" t="s">
        <v>22</v>
      </c>
      <c r="F6" s="26" t="s">
        <v>23</v>
      </c>
      <c r="G6" s="26">
        <v>4000</v>
      </c>
      <c r="H6" s="27" t="s">
        <v>24</v>
      </c>
      <c r="I6" s="46"/>
      <c r="J6" s="47">
        <f>K6-I6</f>
        <v>0</v>
      </c>
      <c r="K6" s="48">
        <f>ROUND(I6*1.03,2)</f>
        <v>0</v>
      </c>
      <c r="L6" s="47">
        <f>ROUND(I6*G6,2)</f>
        <v>0</v>
      </c>
      <c r="M6" s="47">
        <f>ROUND(G6*K6,2)</f>
        <v>0</v>
      </c>
      <c r="N6" s="30"/>
      <c r="P6" s="49"/>
      <c r="Q6" s="4"/>
      <c r="XEU6" s="63"/>
      <c r="XEV6" s="63"/>
      <c r="XEW6" s="63"/>
      <c r="XEX6" s="63"/>
      <c r="XEY6" s="63"/>
      <c r="XEZ6" s="63"/>
    </row>
    <row r="7" s="4" customFormat="1" ht="44.4" customHeight="1" spans="1:16380">
      <c r="A7" s="26">
        <v>2</v>
      </c>
      <c r="B7" s="26" t="s">
        <v>25</v>
      </c>
      <c r="C7" s="26" t="s">
        <v>26</v>
      </c>
      <c r="D7" s="26" t="s">
        <v>21</v>
      </c>
      <c r="E7" s="26" t="s">
        <v>22</v>
      </c>
      <c r="F7" s="26" t="s">
        <v>27</v>
      </c>
      <c r="G7" s="26">
        <v>30448</v>
      </c>
      <c r="H7" s="27" t="s">
        <v>24</v>
      </c>
      <c r="I7" s="46"/>
      <c r="J7" s="47">
        <f t="shared" ref="J7:J49" si="0">K7-I7</f>
        <v>0</v>
      </c>
      <c r="K7" s="48">
        <f t="shared" ref="K7:K49" si="1">ROUND(I7*1.03,2)</f>
        <v>0</v>
      </c>
      <c r="L7" s="47">
        <f t="shared" ref="L7:L49" si="2">ROUND(I7*G7,2)</f>
        <v>0</v>
      </c>
      <c r="M7" s="47">
        <f t="shared" ref="M7:M49" si="3">ROUND(G7*K7,2)</f>
        <v>0</v>
      </c>
      <c r="N7" s="30"/>
      <c r="P7" s="49"/>
      <c r="Q7" s="4"/>
      <c r="XEU7" s="63"/>
      <c r="XEV7" s="63"/>
      <c r="XEW7" s="63"/>
      <c r="XEX7" s="63"/>
      <c r="XEY7" s="63"/>
      <c r="XEZ7" s="63"/>
    </row>
    <row r="8" s="4" customFormat="1" ht="44.4" customHeight="1" spans="1:16380">
      <c r="A8" s="26">
        <v>3</v>
      </c>
      <c r="B8" s="26" t="s">
        <v>28</v>
      </c>
      <c r="C8" s="26" t="s">
        <v>29</v>
      </c>
      <c r="D8" s="26" t="s">
        <v>21</v>
      </c>
      <c r="E8" s="26" t="s">
        <v>22</v>
      </c>
      <c r="F8" s="26" t="s">
        <v>30</v>
      </c>
      <c r="G8" s="26">
        <v>39578.5</v>
      </c>
      <c r="H8" s="27" t="s">
        <v>24</v>
      </c>
      <c r="I8" s="46"/>
      <c r="J8" s="47">
        <f t="shared" si="0"/>
        <v>0</v>
      </c>
      <c r="K8" s="48">
        <f t="shared" si="1"/>
        <v>0</v>
      </c>
      <c r="L8" s="47">
        <f t="shared" si="2"/>
        <v>0</v>
      </c>
      <c r="M8" s="47">
        <f t="shared" si="3"/>
        <v>0</v>
      </c>
      <c r="N8" s="30" t="s">
        <v>31</v>
      </c>
      <c r="P8" s="49"/>
      <c r="Q8" s="4"/>
      <c r="XEU8" s="63"/>
      <c r="XEV8" s="63"/>
      <c r="XEW8" s="63"/>
      <c r="XEX8" s="63"/>
      <c r="XEY8" s="63"/>
      <c r="XEZ8" s="63"/>
    </row>
    <row r="9" s="4" customFormat="1" ht="44.4" customHeight="1" spans="1:16380">
      <c r="A9" s="26">
        <v>4</v>
      </c>
      <c r="B9" s="26" t="s">
        <v>28</v>
      </c>
      <c r="C9" s="26" t="s">
        <v>32</v>
      </c>
      <c r="D9" s="26" t="s">
        <v>21</v>
      </c>
      <c r="E9" s="26" t="s">
        <v>22</v>
      </c>
      <c r="F9" s="26" t="s">
        <v>30</v>
      </c>
      <c r="G9" s="27">
        <v>158333.5</v>
      </c>
      <c r="H9" s="27" t="s">
        <v>24</v>
      </c>
      <c r="I9" s="46"/>
      <c r="J9" s="47">
        <f t="shared" si="0"/>
        <v>0</v>
      </c>
      <c r="K9" s="48">
        <f t="shared" si="1"/>
        <v>0</v>
      </c>
      <c r="L9" s="47">
        <f t="shared" si="2"/>
        <v>0</v>
      </c>
      <c r="M9" s="47">
        <f t="shared" si="3"/>
        <v>0</v>
      </c>
      <c r="N9" s="30" t="s">
        <v>31</v>
      </c>
      <c r="P9" s="49"/>
      <c r="Q9" s="4"/>
      <c r="XEU9" s="63"/>
      <c r="XEV9" s="63"/>
      <c r="XEW9" s="63"/>
      <c r="XEX9" s="63"/>
      <c r="XEY9" s="63"/>
      <c r="XEZ9" s="63"/>
    </row>
    <row r="10" s="3" customFormat="1" ht="44.4" customHeight="1" spans="1:16380">
      <c r="A10" s="24" t="s">
        <v>33</v>
      </c>
      <c r="B10" s="24" t="s">
        <v>34</v>
      </c>
      <c r="C10" s="26"/>
      <c r="D10" s="26"/>
      <c r="E10" s="26"/>
      <c r="F10" s="24"/>
      <c r="G10" s="24"/>
      <c r="H10" s="25"/>
      <c r="I10" s="46"/>
      <c r="J10" s="47">
        <f t="shared" si="0"/>
        <v>0</v>
      </c>
      <c r="K10" s="48">
        <f t="shared" si="1"/>
        <v>0</v>
      </c>
      <c r="L10" s="47">
        <f t="shared" si="2"/>
        <v>0</v>
      </c>
      <c r="M10" s="47">
        <f t="shared" si="3"/>
        <v>0</v>
      </c>
      <c r="N10" s="19"/>
      <c r="P10" s="49"/>
      <c r="Q10" s="4"/>
      <c r="XEU10" s="62"/>
      <c r="XEV10" s="62"/>
      <c r="XEW10" s="62"/>
      <c r="XEX10" s="62"/>
      <c r="XEY10" s="62"/>
      <c r="XEZ10" s="62"/>
    </row>
    <row r="11" s="4" customFormat="1" ht="44.4" customHeight="1" spans="1:16380">
      <c r="A11" s="26">
        <v>1</v>
      </c>
      <c r="B11" s="26" t="s">
        <v>35</v>
      </c>
      <c r="C11" s="26" t="s">
        <v>36</v>
      </c>
      <c r="D11" s="26" t="s">
        <v>21</v>
      </c>
      <c r="E11" s="26" t="s">
        <v>22</v>
      </c>
      <c r="F11" s="26" t="s">
        <v>37</v>
      </c>
      <c r="G11" s="26">
        <v>213136</v>
      </c>
      <c r="H11" s="27" t="s">
        <v>24</v>
      </c>
      <c r="I11" s="46"/>
      <c r="J11" s="47">
        <f t="shared" si="0"/>
        <v>0</v>
      </c>
      <c r="K11" s="48">
        <f t="shared" si="1"/>
        <v>0</v>
      </c>
      <c r="L11" s="47">
        <f t="shared" si="2"/>
        <v>0</v>
      </c>
      <c r="M11" s="47">
        <f t="shared" si="3"/>
        <v>0</v>
      </c>
      <c r="N11" s="30" t="s">
        <v>31</v>
      </c>
      <c r="P11" s="49"/>
      <c r="Q11" s="4"/>
      <c r="R11" s="49"/>
      <c r="XEU11" s="63"/>
      <c r="XEV11" s="63"/>
      <c r="XEW11" s="63"/>
      <c r="XEX11" s="63"/>
      <c r="XEY11" s="63"/>
      <c r="XEZ11" s="63"/>
    </row>
    <row r="12" s="4" customFormat="1" ht="44.4" customHeight="1" spans="1:16380">
      <c r="A12" s="26">
        <v>2</v>
      </c>
      <c r="B12" s="26" t="s">
        <v>38</v>
      </c>
      <c r="C12" s="26" t="s">
        <v>39</v>
      </c>
      <c r="D12" s="26" t="s">
        <v>21</v>
      </c>
      <c r="E12" s="26" t="s">
        <v>22</v>
      </c>
      <c r="F12" s="26" t="s">
        <v>40</v>
      </c>
      <c r="G12" s="26">
        <v>4225</v>
      </c>
      <c r="H12" s="27" t="s">
        <v>24</v>
      </c>
      <c r="I12" s="46"/>
      <c r="J12" s="47">
        <f t="shared" si="0"/>
        <v>0</v>
      </c>
      <c r="K12" s="48">
        <f t="shared" si="1"/>
        <v>0</v>
      </c>
      <c r="L12" s="47">
        <f t="shared" si="2"/>
        <v>0</v>
      </c>
      <c r="M12" s="47">
        <f t="shared" si="3"/>
        <v>0</v>
      </c>
      <c r="N12" s="30" t="s">
        <v>31</v>
      </c>
      <c r="P12" s="49"/>
      <c r="Q12" s="4"/>
      <c r="XEU12" s="63"/>
      <c r="XEV12" s="63"/>
      <c r="XEW12" s="63"/>
      <c r="XEX12" s="63"/>
      <c r="XEY12" s="63"/>
      <c r="XEZ12" s="63"/>
    </row>
    <row r="13" s="3" customFormat="1" ht="44.4" customHeight="1" spans="1:16380">
      <c r="A13" s="24" t="s">
        <v>41</v>
      </c>
      <c r="B13" s="24" t="s">
        <v>42</v>
      </c>
      <c r="C13" s="26"/>
      <c r="D13" s="26"/>
      <c r="E13" s="26"/>
      <c r="F13" s="24"/>
      <c r="G13" s="24"/>
      <c r="H13" s="25"/>
      <c r="I13" s="46"/>
      <c r="J13" s="47">
        <f t="shared" si="0"/>
        <v>0</v>
      </c>
      <c r="K13" s="48">
        <f t="shared" si="1"/>
        <v>0</v>
      </c>
      <c r="L13" s="47">
        <f t="shared" si="2"/>
        <v>0</v>
      </c>
      <c r="M13" s="47">
        <f t="shared" si="3"/>
        <v>0</v>
      </c>
      <c r="N13" s="19"/>
      <c r="P13" s="49"/>
      <c r="Q13" s="4"/>
      <c r="XEU13" s="62"/>
      <c r="XEV13" s="62"/>
      <c r="XEW13" s="62"/>
      <c r="XEX13" s="62"/>
      <c r="XEY13" s="62"/>
      <c r="XEZ13" s="62"/>
    </row>
    <row r="14" s="4" customFormat="1" ht="44.4" customHeight="1" spans="1:16380">
      <c r="A14" s="26">
        <v>1</v>
      </c>
      <c r="B14" s="26" t="s">
        <v>43</v>
      </c>
      <c r="C14" s="28" t="s">
        <v>44</v>
      </c>
      <c r="D14" s="26" t="s">
        <v>21</v>
      </c>
      <c r="E14" s="26" t="s">
        <v>22</v>
      </c>
      <c r="F14" s="26" t="s">
        <v>45</v>
      </c>
      <c r="G14" s="26">
        <v>5120</v>
      </c>
      <c r="H14" s="27" t="s">
        <v>24</v>
      </c>
      <c r="I14" s="46"/>
      <c r="J14" s="47">
        <f t="shared" si="0"/>
        <v>0</v>
      </c>
      <c r="K14" s="48">
        <f t="shared" si="1"/>
        <v>0</v>
      </c>
      <c r="L14" s="47">
        <f t="shared" si="2"/>
        <v>0</v>
      </c>
      <c r="M14" s="47">
        <f t="shared" si="3"/>
        <v>0</v>
      </c>
      <c r="N14" s="30"/>
      <c r="P14" s="49"/>
      <c r="Q14" s="4"/>
      <c r="XEU14" s="63"/>
      <c r="XEV14" s="63"/>
      <c r="XEW14" s="63"/>
      <c r="XEX14" s="63"/>
      <c r="XEY14" s="63"/>
      <c r="XEZ14" s="63"/>
    </row>
    <row r="15" s="4" customFormat="1" ht="77.4" customHeight="1" spans="1:16380">
      <c r="A15" s="26">
        <v>2</v>
      </c>
      <c r="B15" s="26" t="s">
        <v>46</v>
      </c>
      <c r="C15" s="28" t="s">
        <v>47</v>
      </c>
      <c r="D15" s="26" t="s">
        <v>21</v>
      </c>
      <c r="E15" s="26" t="s">
        <v>22</v>
      </c>
      <c r="F15" s="26" t="s">
        <v>45</v>
      </c>
      <c r="G15" s="26">
        <v>2560</v>
      </c>
      <c r="H15" s="27" t="s">
        <v>24</v>
      </c>
      <c r="I15" s="46"/>
      <c r="J15" s="47">
        <f t="shared" si="0"/>
        <v>0</v>
      </c>
      <c r="K15" s="48">
        <f t="shared" si="1"/>
        <v>0</v>
      </c>
      <c r="L15" s="47">
        <f t="shared" si="2"/>
        <v>0</v>
      </c>
      <c r="M15" s="47">
        <f t="shared" si="3"/>
        <v>0</v>
      </c>
      <c r="N15" s="30"/>
      <c r="P15" s="49"/>
      <c r="Q15" s="4"/>
      <c r="XEU15" s="63"/>
      <c r="XEV15" s="63"/>
      <c r="XEW15" s="63"/>
      <c r="XEX15" s="63"/>
      <c r="XEY15" s="63"/>
      <c r="XEZ15" s="63"/>
    </row>
    <row r="16" s="4" customFormat="1" ht="44.4" customHeight="1" spans="1:16380">
      <c r="A16" s="26">
        <v>3</v>
      </c>
      <c r="B16" s="26" t="s">
        <v>48</v>
      </c>
      <c r="C16" s="26"/>
      <c r="D16" s="26" t="s">
        <v>21</v>
      </c>
      <c r="E16" s="26" t="s">
        <v>22</v>
      </c>
      <c r="F16" s="26" t="s">
        <v>49</v>
      </c>
      <c r="G16" s="26">
        <v>36</v>
      </c>
      <c r="H16" s="27" t="s">
        <v>24</v>
      </c>
      <c r="I16" s="46"/>
      <c r="J16" s="47">
        <f t="shared" si="0"/>
        <v>0</v>
      </c>
      <c r="K16" s="48">
        <f t="shared" si="1"/>
        <v>0</v>
      </c>
      <c r="L16" s="47">
        <f t="shared" si="2"/>
        <v>0</v>
      </c>
      <c r="M16" s="47">
        <f t="shared" si="3"/>
        <v>0</v>
      </c>
      <c r="N16" s="30" t="s">
        <v>50</v>
      </c>
      <c r="P16" s="49"/>
      <c r="Q16" s="4"/>
      <c r="XEU16" s="63"/>
      <c r="XEV16" s="63"/>
      <c r="XEW16" s="63"/>
      <c r="XEX16" s="63"/>
      <c r="XEY16" s="63"/>
      <c r="XEZ16" s="63"/>
    </row>
    <row r="17" s="4" customFormat="1" ht="44.4" customHeight="1" spans="1:16380">
      <c r="A17" s="26">
        <v>4</v>
      </c>
      <c r="B17" s="26" t="s">
        <v>51</v>
      </c>
      <c r="C17" s="26" t="s">
        <v>52</v>
      </c>
      <c r="D17" s="26" t="s">
        <v>21</v>
      </c>
      <c r="E17" s="26" t="s">
        <v>22</v>
      </c>
      <c r="F17" s="26" t="s">
        <v>30</v>
      </c>
      <c r="G17" s="26">
        <v>1408</v>
      </c>
      <c r="H17" s="27" t="s">
        <v>24</v>
      </c>
      <c r="I17" s="46"/>
      <c r="J17" s="47">
        <f t="shared" si="0"/>
        <v>0</v>
      </c>
      <c r="K17" s="48">
        <f t="shared" si="1"/>
        <v>0</v>
      </c>
      <c r="L17" s="47">
        <f t="shared" si="2"/>
        <v>0</v>
      </c>
      <c r="M17" s="47">
        <f t="shared" si="3"/>
        <v>0</v>
      </c>
      <c r="N17" s="30" t="s">
        <v>31</v>
      </c>
      <c r="P17" s="49"/>
      <c r="Q17" s="4"/>
      <c r="XEU17" s="63"/>
      <c r="XEV17" s="63"/>
      <c r="XEW17" s="63"/>
      <c r="XEX17" s="63"/>
      <c r="XEY17" s="63"/>
      <c r="XEZ17" s="63"/>
    </row>
    <row r="18" s="4" customFormat="1" ht="44.4" customHeight="1" spans="1:16380">
      <c r="A18" s="26">
        <v>5</v>
      </c>
      <c r="B18" s="26" t="s">
        <v>53</v>
      </c>
      <c r="C18" s="26" t="s">
        <v>54</v>
      </c>
      <c r="D18" s="26" t="s">
        <v>21</v>
      </c>
      <c r="E18" s="26" t="s">
        <v>22</v>
      </c>
      <c r="F18" s="26" t="s">
        <v>55</v>
      </c>
      <c r="G18" s="26">
        <v>30</v>
      </c>
      <c r="H18" s="27" t="s">
        <v>24</v>
      </c>
      <c r="I18" s="46"/>
      <c r="J18" s="47">
        <f t="shared" si="0"/>
        <v>0</v>
      </c>
      <c r="K18" s="48">
        <f t="shared" si="1"/>
        <v>0</v>
      </c>
      <c r="L18" s="47">
        <f t="shared" si="2"/>
        <v>0</v>
      </c>
      <c r="M18" s="47">
        <f t="shared" si="3"/>
        <v>0</v>
      </c>
      <c r="N18" s="30" t="s">
        <v>31</v>
      </c>
      <c r="P18" s="49"/>
      <c r="Q18" s="4"/>
      <c r="XEU18" s="63"/>
      <c r="XEV18" s="63"/>
      <c r="XEW18" s="63"/>
      <c r="XEX18" s="63"/>
      <c r="XEY18" s="63"/>
      <c r="XEZ18" s="63"/>
    </row>
    <row r="19" s="4" customFormat="1" ht="44.4" customHeight="1" spans="1:16380">
      <c r="A19" s="26">
        <v>6</v>
      </c>
      <c r="B19" s="26" t="s">
        <v>56</v>
      </c>
      <c r="C19" s="26" t="s">
        <v>57</v>
      </c>
      <c r="D19" s="26" t="s">
        <v>21</v>
      </c>
      <c r="E19" s="26" t="s">
        <v>22</v>
      </c>
      <c r="F19" s="26" t="s">
        <v>55</v>
      </c>
      <c r="G19" s="26">
        <v>4</v>
      </c>
      <c r="H19" s="27" t="s">
        <v>24</v>
      </c>
      <c r="I19" s="46"/>
      <c r="J19" s="47">
        <f t="shared" si="0"/>
        <v>0</v>
      </c>
      <c r="K19" s="48">
        <f t="shared" si="1"/>
        <v>0</v>
      </c>
      <c r="L19" s="47">
        <f t="shared" si="2"/>
        <v>0</v>
      </c>
      <c r="M19" s="47">
        <f t="shared" si="3"/>
        <v>0</v>
      </c>
      <c r="N19" s="30" t="s">
        <v>31</v>
      </c>
      <c r="P19" s="49"/>
      <c r="Q19" s="4"/>
      <c r="XEU19" s="63"/>
      <c r="XEV19" s="63"/>
      <c r="XEW19" s="63"/>
      <c r="XEX19" s="63"/>
      <c r="XEY19" s="63"/>
      <c r="XEZ19" s="63"/>
    </row>
    <row r="20" s="4" customFormat="1" ht="44.4" customHeight="1" spans="1:16380">
      <c r="A20" s="26">
        <v>7</v>
      </c>
      <c r="B20" s="26" t="s">
        <v>58</v>
      </c>
      <c r="C20" s="26" t="s">
        <v>59</v>
      </c>
      <c r="D20" s="26" t="s">
        <v>21</v>
      </c>
      <c r="E20" s="26" t="s">
        <v>22</v>
      </c>
      <c r="F20" s="26" t="s">
        <v>55</v>
      </c>
      <c r="G20" s="26">
        <v>2</v>
      </c>
      <c r="H20" s="27" t="s">
        <v>24</v>
      </c>
      <c r="I20" s="46"/>
      <c r="J20" s="47">
        <f t="shared" si="0"/>
        <v>0</v>
      </c>
      <c r="K20" s="48">
        <f t="shared" si="1"/>
        <v>0</v>
      </c>
      <c r="L20" s="47">
        <f t="shared" si="2"/>
        <v>0</v>
      </c>
      <c r="M20" s="47">
        <f t="shared" si="3"/>
        <v>0</v>
      </c>
      <c r="N20" s="30" t="s">
        <v>31</v>
      </c>
      <c r="P20" s="49"/>
      <c r="Q20" s="4"/>
      <c r="XEU20" s="63"/>
      <c r="XEV20" s="63"/>
      <c r="XEW20" s="63"/>
      <c r="XEX20" s="63"/>
      <c r="XEY20" s="63"/>
      <c r="XEZ20" s="63"/>
    </row>
    <row r="21" s="4" customFormat="1" ht="44.4" customHeight="1" spans="1:16380">
      <c r="A21" s="26">
        <v>8</v>
      </c>
      <c r="B21" s="26" t="s">
        <v>60</v>
      </c>
      <c r="C21" s="26" t="s">
        <v>61</v>
      </c>
      <c r="D21" s="26" t="s">
        <v>21</v>
      </c>
      <c r="E21" s="26" t="s">
        <v>22</v>
      </c>
      <c r="F21" s="26" t="s">
        <v>55</v>
      </c>
      <c r="G21" s="26">
        <v>334</v>
      </c>
      <c r="H21" s="27" t="s">
        <v>24</v>
      </c>
      <c r="I21" s="46"/>
      <c r="J21" s="47">
        <f t="shared" si="0"/>
        <v>0</v>
      </c>
      <c r="K21" s="48">
        <f t="shared" si="1"/>
        <v>0</v>
      </c>
      <c r="L21" s="47">
        <f t="shared" si="2"/>
        <v>0</v>
      </c>
      <c r="M21" s="47">
        <f t="shared" si="3"/>
        <v>0</v>
      </c>
      <c r="N21" s="30" t="s">
        <v>31</v>
      </c>
      <c r="P21" s="49"/>
      <c r="Q21" s="4"/>
      <c r="XEU21" s="63"/>
      <c r="XEV21" s="63"/>
      <c r="XEW21" s="63"/>
      <c r="XEX21" s="63"/>
      <c r="XEY21" s="63"/>
      <c r="XEZ21" s="63"/>
    </row>
    <row r="22" s="4" customFormat="1" ht="44.4" customHeight="1" spans="1:16380">
      <c r="A22" s="26">
        <v>9</v>
      </c>
      <c r="B22" s="26" t="s">
        <v>62</v>
      </c>
      <c r="C22" s="26" t="s">
        <v>63</v>
      </c>
      <c r="D22" s="26" t="s">
        <v>21</v>
      </c>
      <c r="E22" s="26" t="s">
        <v>22</v>
      </c>
      <c r="F22" s="26" t="s">
        <v>55</v>
      </c>
      <c r="G22" s="26">
        <v>36</v>
      </c>
      <c r="H22" s="27" t="s">
        <v>24</v>
      </c>
      <c r="I22" s="46"/>
      <c r="J22" s="47">
        <f t="shared" si="0"/>
        <v>0</v>
      </c>
      <c r="K22" s="48">
        <f t="shared" si="1"/>
        <v>0</v>
      </c>
      <c r="L22" s="47">
        <f t="shared" si="2"/>
        <v>0</v>
      </c>
      <c r="M22" s="47">
        <f t="shared" si="3"/>
        <v>0</v>
      </c>
      <c r="N22" s="30" t="s">
        <v>31</v>
      </c>
      <c r="P22" s="49"/>
      <c r="Q22" s="4"/>
      <c r="XEU22" s="63"/>
      <c r="XEV22" s="63"/>
      <c r="XEW22" s="63"/>
      <c r="XEX22" s="63"/>
      <c r="XEY22" s="63"/>
      <c r="XEZ22" s="63"/>
    </row>
    <row r="23" s="3" customFormat="1" ht="44.4" customHeight="1" spans="1:16380">
      <c r="A23" s="24" t="s">
        <v>64</v>
      </c>
      <c r="B23" s="24" t="s">
        <v>65</v>
      </c>
      <c r="C23" s="26"/>
      <c r="D23" s="26"/>
      <c r="E23" s="26"/>
      <c r="F23" s="24"/>
      <c r="G23" s="24"/>
      <c r="H23" s="25"/>
      <c r="I23" s="46"/>
      <c r="J23" s="47">
        <f t="shared" si="0"/>
        <v>0</v>
      </c>
      <c r="K23" s="48">
        <f t="shared" si="1"/>
        <v>0</v>
      </c>
      <c r="L23" s="47">
        <f t="shared" si="2"/>
        <v>0</v>
      </c>
      <c r="M23" s="47">
        <f t="shared" si="3"/>
        <v>0</v>
      </c>
      <c r="N23" s="19"/>
      <c r="P23" s="49"/>
      <c r="Q23" s="4"/>
      <c r="XEU23" s="62"/>
      <c r="XEV23" s="62"/>
      <c r="XEW23" s="62"/>
      <c r="XEX23" s="62"/>
      <c r="XEY23" s="62"/>
      <c r="XEZ23" s="62"/>
    </row>
    <row r="24" s="4" customFormat="1" ht="44.4" customHeight="1" spans="1:16380">
      <c r="A24" s="26">
        <v>1</v>
      </c>
      <c r="B24" s="26" t="s">
        <v>43</v>
      </c>
      <c r="C24" s="26" t="s">
        <v>44</v>
      </c>
      <c r="D24" s="26" t="s">
        <v>21</v>
      </c>
      <c r="E24" s="26" t="s">
        <v>22</v>
      </c>
      <c r="F24" s="26" t="s">
        <v>45</v>
      </c>
      <c r="G24" s="26">
        <v>20800</v>
      </c>
      <c r="H24" s="27" t="s">
        <v>24</v>
      </c>
      <c r="I24" s="46"/>
      <c r="J24" s="47">
        <f t="shared" si="0"/>
        <v>0</v>
      </c>
      <c r="K24" s="48">
        <f t="shared" si="1"/>
        <v>0</v>
      </c>
      <c r="L24" s="47">
        <f t="shared" si="2"/>
        <v>0</v>
      </c>
      <c r="M24" s="47">
        <f t="shared" si="3"/>
        <v>0</v>
      </c>
      <c r="N24" s="30"/>
      <c r="P24" s="49"/>
      <c r="Q24" s="4"/>
      <c r="XEU24" s="63"/>
      <c r="XEV24" s="63"/>
      <c r="XEW24" s="63"/>
      <c r="XEX24" s="63"/>
      <c r="XEY24" s="63"/>
      <c r="XEZ24" s="63"/>
    </row>
    <row r="25" s="4" customFormat="1" ht="44.4" customHeight="1" spans="1:16380">
      <c r="A25" s="26">
        <v>2</v>
      </c>
      <c r="B25" s="26" t="s">
        <v>46</v>
      </c>
      <c r="C25" s="26" t="s">
        <v>66</v>
      </c>
      <c r="D25" s="26" t="s">
        <v>21</v>
      </c>
      <c r="E25" s="26" t="s">
        <v>22</v>
      </c>
      <c r="F25" s="26" t="s">
        <v>45</v>
      </c>
      <c r="G25" s="26">
        <v>20800</v>
      </c>
      <c r="H25" s="27" t="s">
        <v>24</v>
      </c>
      <c r="I25" s="46"/>
      <c r="J25" s="47">
        <f t="shared" si="0"/>
        <v>0</v>
      </c>
      <c r="K25" s="48">
        <f t="shared" si="1"/>
        <v>0</v>
      </c>
      <c r="L25" s="47">
        <f t="shared" si="2"/>
        <v>0</v>
      </c>
      <c r="M25" s="47">
        <f t="shared" si="3"/>
        <v>0</v>
      </c>
      <c r="N25" s="30"/>
      <c r="P25" s="49"/>
      <c r="Q25" s="4"/>
      <c r="XEU25" s="63"/>
      <c r="XEV25" s="63"/>
      <c r="XEW25" s="63"/>
      <c r="XEX25" s="63"/>
      <c r="XEY25" s="63"/>
      <c r="XEZ25" s="63"/>
    </row>
    <row r="26" s="4" customFormat="1" ht="44.4" customHeight="1" spans="1:16380">
      <c r="A26" s="26">
        <v>1</v>
      </c>
      <c r="B26" s="26" t="s">
        <v>67</v>
      </c>
      <c r="C26" s="26" t="s">
        <v>68</v>
      </c>
      <c r="D26" s="26" t="s">
        <v>21</v>
      </c>
      <c r="E26" s="26" t="s">
        <v>22</v>
      </c>
      <c r="F26" s="26" t="s">
        <v>69</v>
      </c>
      <c r="G26" s="26">
        <v>1200000</v>
      </c>
      <c r="H26" s="27" t="s">
        <v>24</v>
      </c>
      <c r="I26" s="46"/>
      <c r="J26" s="47">
        <f t="shared" si="0"/>
        <v>0</v>
      </c>
      <c r="K26" s="48">
        <f t="shared" si="1"/>
        <v>0</v>
      </c>
      <c r="L26" s="47">
        <f t="shared" si="2"/>
        <v>0</v>
      </c>
      <c r="M26" s="47">
        <f t="shared" si="3"/>
        <v>0</v>
      </c>
      <c r="N26" s="30" t="s">
        <v>31</v>
      </c>
      <c r="P26" s="49"/>
      <c r="Q26" s="4"/>
      <c r="XEU26" s="63"/>
      <c r="XEV26" s="63"/>
      <c r="XEW26" s="63"/>
      <c r="XEX26" s="63"/>
      <c r="XEY26" s="63"/>
      <c r="XEZ26" s="63"/>
    </row>
    <row r="27" s="4" customFormat="1" ht="44.4" customHeight="1" spans="1:16380">
      <c r="A27" s="26">
        <v>2</v>
      </c>
      <c r="B27" s="26" t="s">
        <v>67</v>
      </c>
      <c r="C27" s="26" t="s">
        <v>70</v>
      </c>
      <c r="D27" s="26" t="s">
        <v>21</v>
      </c>
      <c r="E27" s="26" t="s">
        <v>22</v>
      </c>
      <c r="F27" s="26" t="s">
        <v>69</v>
      </c>
      <c r="G27" s="26">
        <v>100000</v>
      </c>
      <c r="H27" s="27" t="s">
        <v>24</v>
      </c>
      <c r="I27" s="46"/>
      <c r="J27" s="47">
        <f t="shared" si="0"/>
        <v>0</v>
      </c>
      <c r="K27" s="48">
        <f t="shared" si="1"/>
        <v>0</v>
      </c>
      <c r="L27" s="47">
        <f t="shared" si="2"/>
        <v>0</v>
      </c>
      <c r="M27" s="47">
        <f t="shared" si="3"/>
        <v>0</v>
      </c>
      <c r="N27" s="30" t="s">
        <v>31</v>
      </c>
      <c r="P27" s="49"/>
      <c r="Q27" s="4"/>
      <c r="XEU27" s="63"/>
      <c r="XEV27" s="63"/>
      <c r="XEW27" s="63"/>
      <c r="XEX27" s="63"/>
      <c r="XEY27" s="63"/>
      <c r="XEZ27" s="63"/>
    </row>
    <row r="28" s="4" customFormat="1" ht="44.4" customHeight="1" spans="1:16380">
      <c r="A28" s="26">
        <v>3</v>
      </c>
      <c r="B28" s="26" t="s">
        <v>71</v>
      </c>
      <c r="C28" s="26" t="s">
        <v>72</v>
      </c>
      <c r="D28" s="26" t="s">
        <v>21</v>
      </c>
      <c r="E28" s="26" t="s">
        <v>22</v>
      </c>
      <c r="F28" s="26" t="s">
        <v>30</v>
      </c>
      <c r="G28" s="26">
        <v>40000</v>
      </c>
      <c r="H28" s="27" t="s">
        <v>24</v>
      </c>
      <c r="I28" s="46"/>
      <c r="J28" s="47">
        <f t="shared" si="0"/>
        <v>0</v>
      </c>
      <c r="K28" s="48">
        <f t="shared" si="1"/>
        <v>0</v>
      </c>
      <c r="L28" s="47">
        <f t="shared" si="2"/>
        <v>0</v>
      </c>
      <c r="M28" s="47">
        <f t="shared" si="3"/>
        <v>0</v>
      </c>
      <c r="N28" s="30" t="s">
        <v>31</v>
      </c>
      <c r="P28" s="49"/>
      <c r="Q28" s="4"/>
      <c r="XEU28" s="63"/>
      <c r="XEV28" s="63"/>
      <c r="XEW28" s="63"/>
      <c r="XEX28" s="63"/>
      <c r="XEY28" s="63"/>
      <c r="XEZ28" s="63"/>
    </row>
    <row r="29" s="4" customFormat="1" ht="44.4" customHeight="1" spans="1:16380">
      <c r="A29" s="26">
        <v>4</v>
      </c>
      <c r="B29" s="26" t="s">
        <v>71</v>
      </c>
      <c r="C29" s="26" t="s">
        <v>73</v>
      </c>
      <c r="D29" s="26" t="s">
        <v>21</v>
      </c>
      <c r="E29" s="26" t="s">
        <v>22</v>
      </c>
      <c r="F29" s="26" t="s">
        <v>30</v>
      </c>
      <c r="G29" s="26">
        <v>20000</v>
      </c>
      <c r="H29" s="27" t="s">
        <v>24</v>
      </c>
      <c r="I29" s="46"/>
      <c r="J29" s="47">
        <f t="shared" si="0"/>
        <v>0</v>
      </c>
      <c r="K29" s="48">
        <f t="shared" si="1"/>
        <v>0</v>
      </c>
      <c r="L29" s="47">
        <f t="shared" si="2"/>
        <v>0</v>
      </c>
      <c r="M29" s="47">
        <f t="shared" si="3"/>
        <v>0</v>
      </c>
      <c r="N29" s="30" t="s">
        <v>31</v>
      </c>
      <c r="P29" s="49"/>
      <c r="Q29" s="4"/>
      <c r="XEU29" s="63"/>
      <c r="XEV29" s="63"/>
      <c r="XEW29" s="63"/>
      <c r="XEX29" s="63"/>
      <c r="XEY29" s="63"/>
      <c r="XEZ29" s="63"/>
    </row>
    <row r="30" s="4" customFormat="1" ht="44.4" customHeight="1" spans="1:16380">
      <c r="A30" s="26">
        <v>5</v>
      </c>
      <c r="B30" s="26" t="s">
        <v>71</v>
      </c>
      <c r="C30" s="26" t="s">
        <v>74</v>
      </c>
      <c r="D30" s="26" t="s">
        <v>21</v>
      </c>
      <c r="E30" s="26" t="s">
        <v>22</v>
      </c>
      <c r="F30" s="26" t="s">
        <v>30</v>
      </c>
      <c r="G30" s="26">
        <v>10000</v>
      </c>
      <c r="H30" s="27" t="s">
        <v>24</v>
      </c>
      <c r="I30" s="46"/>
      <c r="J30" s="47">
        <f t="shared" si="0"/>
        <v>0</v>
      </c>
      <c r="K30" s="48">
        <f t="shared" si="1"/>
        <v>0</v>
      </c>
      <c r="L30" s="47">
        <f t="shared" si="2"/>
        <v>0</v>
      </c>
      <c r="M30" s="47">
        <f t="shared" si="3"/>
        <v>0</v>
      </c>
      <c r="N30" s="30" t="s">
        <v>31</v>
      </c>
      <c r="P30" s="49"/>
      <c r="Q30" s="4"/>
      <c r="XEU30" s="63"/>
      <c r="XEV30" s="63"/>
      <c r="XEW30" s="63"/>
      <c r="XEX30" s="63"/>
      <c r="XEY30" s="63"/>
      <c r="XEZ30" s="63"/>
    </row>
    <row r="31" s="4" customFormat="1" ht="44.4" customHeight="1" spans="1:16380">
      <c r="A31" s="26">
        <v>6</v>
      </c>
      <c r="B31" s="26" t="s">
        <v>71</v>
      </c>
      <c r="C31" s="26" t="s">
        <v>75</v>
      </c>
      <c r="D31" s="26" t="s">
        <v>21</v>
      </c>
      <c r="E31" s="26" t="s">
        <v>22</v>
      </c>
      <c r="F31" s="26" t="s">
        <v>30</v>
      </c>
      <c r="G31" s="26">
        <v>5000</v>
      </c>
      <c r="H31" s="27" t="s">
        <v>24</v>
      </c>
      <c r="I31" s="46"/>
      <c r="J31" s="47">
        <f t="shared" si="0"/>
        <v>0</v>
      </c>
      <c r="K31" s="48">
        <f t="shared" si="1"/>
        <v>0</v>
      </c>
      <c r="L31" s="47">
        <f t="shared" si="2"/>
        <v>0</v>
      </c>
      <c r="M31" s="47">
        <f t="shared" si="3"/>
        <v>0</v>
      </c>
      <c r="N31" s="30" t="s">
        <v>31</v>
      </c>
      <c r="P31" s="49"/>
      <c r="Q31" s="4"/>
      <c r="XEU31" s="63"/>
      <c r="XEV31" s="63"/>
      <c r="XEW31" s="63"/>
      <c r="XEX31" s="63"/>
      <c r="XEY31" s="63"/>
      <c r="XEZ31" s="63"/>
    </row>
    <row r="32" s="4" customFormat="1" ht="44.4" customHeight="1" spans="1:16380">
      <c r="A32" s="26">
        <v>7</v>
      </c>
      <c r="B32" s="29" t="s">
        <v>76</v>
      </c>
      <c r="C32" s="26" t="s">
        <v>77</v>
      </c>
      <c r="D32" s="26" t="s">
        <v>21</v>
      </c>
      <c r="E32" s="26" t="s">
        <v>22</v>
      </c>
      <c r="F32" s="26" t="s">
        <v>78</v>
      </c>
      <c r="G32" s="26">
        <v>668</v>
      </c>
      <c r="H32" s="27" t="s">
        <v>24</v>
      </c>
      <c r="I32" s="46"/>
      <c r="J32" s="47">
        <f t="shared" si="0"/>
        <v>0</v>
      </c>
      <c r="K32" s="48">
        <f t="shared" si="1"/>
        <v>0</v>
      </c>
      <c r="L32" s="47">
        <f t="shared" si="2"/>
        <v>0</v>
      </c>
      <c r="M32" s="47">
        <f t="shared" si="3"/>
        <v>0</v>
      </c>
      <c r="N32" s="30" t="s">
        <v>31</v>
      </c>
      <c r="P32" s="49"/>
      <c r="Q32" s="4"/>
      <c r="XEU32" s="63"/>
      <c r="XEV32" s="63"/>
      <c r="XEW32" s="63"/>
      <c r="XEX32" s="63"/>
      <c r="XEY32" s="63"/>
      <c r="XEZ32" s="63"/>
    </row>
    <row r="33" s="3" customFormat="1" ht="44.4" customHeight="1" spans="1:16380">
      <c r="A33" s="24" t="s">
        <v>79</v>
      </c>
      <c r="B33" s="24" t="s">
        <v>80</v>
      </c>
      <c r="C33" s="26"/>
      <c r="D33" s="26"/>
      <c r="E33" s="26"/>
      <c r="F33" s="24"/>
      <c r="G33" s="24"/>
      <c r="H33" s="25"/>
      <c r="I33" s="46"/>
      <c r="J33" s="47">
        <f t="shared" si="0"/>
        <v>0</v>
      </c>
      <c r="K33" s="48">
        <f t="shared" si="1"/>
        <v>0</v>
      </c>
      <c r="L33" s="47">
        <f t="shared" si="2"/>
        <v>0</v>
      </c>
      <c r="M33" s="47">
        <f t="shared" si="3"/>
        <v>0</v>
      </c>
      <c r="N33" s="19"/>
      <c r="P33" s="49"/>
      <c r="Q33" s="4"/>
      <c r="XEU33" s="62"/>
      <c r="XEV33" s="62"/>
      <c r="XEW33" s="62"/>
      <c r="XEX33" s="62"/>
      <c r="XEY33" s="62"/>
      <c r="XEZ33" s="62"/>
    </row>
    <row r="34" s="4" customFormat="1" ht="44.4" customHeight="1" spans="1:16380">
      <c r="A34" s="26">
        <v>1</v>
      </c>
      <c r="B34" s="26" t="s">
        <v>81</v>
      </c>
      <c r="C34" s="26" t="s">
        <v>82</v>
      </c>
      <c r="D34" s="26" t="s">
        <v>21</v>
      </c>
      <c r="E34" s="26" t="s">
        <v>22</v>
      </c>
      <c r="F34" s="26" t="s">
        <v>69</v>
      </c>
      <c r="G34" s="26">
        <v>80000</v>
      </c>
      <c r="H34" s="27" t="s">
        <v>24</v>
      </c>
      <c r="I34" s="46"/>
      <c r="J34" s="47">
        <f t="shared" si="0"/>
        <v>0</v>
      </c>
      <c r="K34" s="48">
        <f t="shared" si="1"/>
        <v>0</v>
      </c>
      <c r="L34" s="47">
        <f t="shared" si="2"/>
        <v>0</v>
      </c>
      <c r="M34" s="47">
        <f t="shared" si="3"/>
        <v>0</v>
      </c>
      <c r="N34" s="30" t="s">
        <v>31</v>
      </c>
      <c r="P34" s="49"/>
      <c r="Q34" s="4"/>
      <c r="XEU34" s="63"/>
      <c r="XEV34" s="63"/>
      <c r="XEW34" s="63"/>
      <c r="XEX34" s="63"/>
      <c r="XEY34" s="63"/>
      <c r="XEZ34" s="63"/>
    </row>
    <row r="35" s="4" customFormat="1" ht="44.4" customHeight="1" spans="1:16380">
      <c r="A35" s="26">
        <v>2</v>
      </c>
      <c r="B35" s="26" t="s">
        <v>81</v>
      </c>
      <c r="C35" s="26" t="s">
        <v>83</v>
      </c>
      <c r="D35" s="26" t="s">
        <v>21</v>
      </c>
      <c r="E35" s="26" t="s">
        <v>22</v>
      </c>
      <c r="F35" s="26" t="s">
        <v>69</v>
      </c>
      <c r="G35" s="26">
        <v>2000</v>
      </c>
      <c r="H35" s="27" t="s">
        <v>24</v>
      </c>
      <c r="I35" s="46"/>
      <c r="J35" s="47">
        <f t="shared" si="0"/>
        <v>0</v>
      </c>
      <c r="K35" s="48">
        <f t="shared" si="1"/>
        <v>0</v>
      </c>
      <c r="L35" s="47">
        <f t="shared" si="2"/>
        <v>0</v>
      </c>
      <c r="M35" s="47">
        <f t="shared" si="3"/>
        <v>0</v>
      </c>
      <c r="N35" s="30" t="s">
        <v>31</v>
      </c>
      <c r="P35" s="49"/>
      <c r="Q35" s="4"/>
      <c r="XEU35" s="63"/>
      <c r="XEV35" s="63"/>
      <c r="XEW35" s="63"/>
      <c r="XEX35" s="63"/>
      <c r="XEY35" s="63"/>
      <c r="XEZ35" s="63"/>
    </row>
    <row r="36" s="4" customFormat="1" ht="44.4" customHeight="1" spans="1:16380">
      <c r="A36" s="26">
        <v>3</v>
      </c>
      <c r="B36" s="26" t="s">
        <v>81</v>
      </c>
      <c r="C36" s="26" t="s">
        <v>84</v>
      </c>
      <c r="D36" s="26" t="s">
        <v>21</v>
      </c>
      <c r="E36" s="26" t="s">
        <v>22</v>
      </c>
      <c r="F36" s="26" t="s">
        <v>69</v>
      </c>
      <c r="G36" s="26">
        <v>1000</v>
      </c>
      <c r="H36" s="27" t="s">
        <v>24</v>
      </c>
      <c r="I36" s="46"/>
      <c r="J36" s="47">
        <f t="shared" si="0"/>
        <v>0</v>
      </c>
      <c r="K36" s="48">
        <f t="shared" si="1"/>
        <v>0</v>
      </c>
      <c r="L36" s="47">
        <f t="shared" si="2"/>
        <v>0</v>
      </c>
      <c r="M36" s="47">
        <f t="shared" si="3"/>
        <v>0</v>
      </c>
      <c r="N36" s="30" t="s">
        <v>31</v>
      </c>
      <c r="P36" s="49"/>
      <c r="Q36" s="4"/>
      <c r="XEU36" s="63"/>
      <c r="XEV36" s="63"/>
      <c r="XEW36" s="63"/>
      <c r="XEX36" s="63"/>
      <c r="XEY36" s="63"/>
      <c r="XEZ36" s="63"/>
    </row>
    <row r="37" s="4" customFormat="1" ht="44.4" customHeight="1" spans="1:16380">
      <c r="A37" s="26">
        <v>4</v>
      </c>
      <c r="B37" s="26" t="s">
        <v>85</v>
      </c>
      <c r="C37" s="26" t="s">
        <v>86</v>
      </c>
      <c r="D37" s="26" t="s">
        <v>21</v>
      </c>
      <c r="E37" s="26" t="s">
        <v>22</v>
      </c>
      <c r="F37" s="26" t="s">
        <v>87</v>
      </c>
      <c r="G37" s="26">
        <v>1200</v>
      </c>
      <c r="H37" s="27" t="s">
        <v>24</v>
      </c>
      <c r="I37" s="46"/>
      <c r="J37" s="47">
        <f t="shared" si="0"/>
        <v>0</v>
      </c>
      <c r="K37" s="48">
        <f t="shared" si="1"/>
        <v>0</v>
      </c>
      <c r="L37" s="47">
        <f t="shared" si="2"/>
        <v>0</v>
      </c>
      <c r="M37" s="47">
        <f t="shared" si="3"/>
        <v>0</v>
      </c>
      <c r="N37" s="30" t="s">
        <v>31</v>
      </c>
      <c r="P37" s="49"/>
      <c r="Q37" s="4"/>
      <c r="XEU37" s="63"/>
      <c r="XEV37" s="63"/>
      <c r="XEW37" s="63"/>
      <c r="XEX37" s="63"/>
      <c r="XEY37" s="63"/>
      <c r="XEZ37" s="63"/>
    </row>
    <row r="38" s="4" customFormat="1" ht="44.4" customHeight="1" spans="1:16380">
      <c r="A38" s="26">
        <v>5</v>
      </c>
      <c r="B38" s="26" t="s">
        <v>88</v>
      </c>
      <c r="C38" s="26" t="s">
        <v>89</v>
      </c>
      <c r="D38" s="26" t="s">
        <v>21</v>
      </c>
      <c r="E38" s="26" t="s">
        <v>22</v>
      </c>
      <c r="F38" s="26" t="s">
        <v>69</v>
      </c>
      <c r="G38" s="26">
        <v>100000</v>
      </c>
      <c r="H38" s="27" t="s">
        <v>24</v>
      </c>
      <c r="I38" s="46"/>
      <c r="J38" s="47">
        <f t="shared" si="0"/>
        <v>0</v>
      </c>
      <c r="K38" s="48">
        <f t="shared" si="1"/>
        <v>0</v>
      </c>
      <c r="L38" s="47">
        <f t="shared" si="2"/>
        <v>0</v>
      </c>
      <c r="M38" s="47">
        <f t="shared" si="3"/>
        <v>0</v>
      </c>
      <c r="N38" s="30" t="s">
        <v>31</v>
      </c>
      <c r="P38" s="49"/>
      <c r="Q38" s="4"/>
      <c r="XEU38" s="63"/>
      <c r="XEV38" s="63"/>
      <c r="XEW38" s="63"/>
      <c r="XEX38" s="63"/>
      <c r="XEY38" s="63"/>
      <c r="XEZ38" s="63"/>
    </row>
    <row r="39" s="4" customFormat="1" ht="44.4" customHeight="1" spans="1:16380">
      <c r="A39" s="26">
        <v>6</v>
      </c>
      <c r="B39" s="26" t="s">
        <v>88</v>
      </c>
      <c r="C39" s="26" t="s">
        <v>90</v>
      </c>
      <c r="D39" s="26" t="s">
        <v>21</v>
      </c>
      <c r="E39" s="26" t="s">
        <v>22</v>
      </c>
      <c r="F39" s="26" t="s">
        <v>69</v>
      </c>
      <c r="G39" s="26">
        <v>100000</v>
      </c>
      <c r="H39" s="27" t="s">
        <v>24</v>
      </c>
      <c r="I39" s="46"/>
      <c r="J39" s="47">
        <f t="shared" si="0"/>
        <v>0</v>
      </c>
      <c r="K39" s="48">
        <f t="shared" si="1"/>
        <v>0</v>
      </c>
      <c r="L39" s="47">
        <f t="shared" si="2"/>
        <v>0</v>
      </c>
      <c r="M39" s="47">
        <f t="shared" si="3"/>
        <v>0</v>
      </c>
      <c r="N39" s="30" t="s">
        <v>31</v>
      </c>
      <c r="P39" s="49"/>
      <c r="Q39" s="4"/>
      <c r="XEU39" s="63"/>
      <c r="XEV39" s="63"/>
      <c r="XEW39" s="63"/>
      <c r="XEX39" s="63"/>
      <c r="XEY39" s="63"/>
      <c r="XEZ39" s="63"/>
    </row>
    <row r="40" s="3" customFormat="1" ht="44.4" customHeight="1" spans="1:16380">
      <c r="A40" s="24" t="s">
        <v>91</v>
      </c>
      <c r="B40" s="24" t="s">
        <v>92</v>
      </c>
      <c r="C40" s="26"/>
      <c r="D40" s="26"/>
      <c r="E40" s="26"/>
      <c r="F40" s="24"/>
      <c r="G40" s="24"/>
      <c r="H40" s="25"/>
      <c r="I40" s="46"/>
      <c r="J40" s="47">
        <f t="shared" si="0"/>
        <v>0</v>
      </c>
      <c r="K40" s="48">
        <f t="shared" si="1"/>
        <v>0</v>
      </c>
      <c r="L40" s="47">
        <f t="shared" si="2"/>
        <v>0</v>
      </c>
      <c r="M40" s="47">
        <f t="shared" si="3"/>
        <v>0</v>
      </c>
      <c r="N40" s="19"/>
      <c r="P40" s="49"/>
      <c r="Q40" s="4"/>
      <c r="XEU40" s="62"/>
      <c r="XEV40" s="62"/>
      <c r="XEW40" s="62"/>
      <c r="XEX40" s="62"/>
      <c r="XEY40" s="62"/>
      <c r="XEZ40" s="62"/>
    </row>
    <row r="41" s="4" customFormat="1" ht="44.4" customHeight="1" spans="1:16380">
      <c r="A41" s="26">
        <v>1</v>
      </c>
      <c r="B41" s="26" t="s">
        <v>93</v>
      </c>
      <c r="C41" s="26" t="s">
        <v>94</v>
      </c>
      <c r="D41" s="26" t="s">
        <v>21</v>
      </c>
      <c r="E41" s="26" t="s">
        <v>22</v>
      </c>
      <c r="F41" s="26" t="s">
        <v>95</v>
      </c>
      <c r="G41" s="26">
        <v>50400</v>
      </c>
      <c r="H41" s="27" t="s">
        <v>24</v>
      </c>
      <c r="I41" s="46"/>
      <c r="J41" s="47">
        <f t="shared" si="0"/>
        <v>0</v>
      </c>
      <c r="K41" s="48">
        <f t="shared" si="1"/>
        <v>0</v>
      </c>
      <c r="L41" s="47">
        <f t="shared" si="2"/>
        <v>0</v>
      </c>
      <c r="M41" s="47">
        <f t="shared" si="3"/>
        <v>0</v>
      </c>
      <c r="N41" s="30" t="s">
        <v>31</v>
      </c>
      <c r="P41" s="49"/>
      <c r="Q41" s="4"/>
      <c r="XEU41" s="63"/>
      <c r="XEV41" s="63"/>
      <c r="XEW41" s="63"/>
      <c r="XEX41" s="63"/>
      <c r="XEY41" s="63"/>
      <c r="XEZ41" s="63"/>
    </row>
    <row r="42" s="3" customFormat="1" ht="44.4" customHeight="1" spans="1:16380">
      <c r="A42" s="24" t="s">
        <v>96</v>
      </c>
      <c r="B42" s="24" t="s">
        <v>97</v>
      </c>
      <c r="C42" s="26"/>
      <c r="D42" s="26"/>
      <c r="E42" s="26"/>
      <c r="F42" s="24"/>
      <c r="G42" s="24"/>
      <c r="H42" s="25"/>
      <c r="I42" s="46"/>
      <c r="J42" s="47">
        <f t="shared" si="0"/>
        <v>0</v>
      </c>
      <c r="K42" s="48">
        <f t="shared" si="1"/>
        <v>0</v>
      </c>
      <c r="L42" s="47">
        <f t="shared" si="2"/>
        <v>0</v>
      </c>
      <c r="M42" s="47">
        <f t="shared" si="3"/>
        <v>0</v>
      </c>
      <c r="N42" s="19"/>
      <c r="P42" s="49"/>
      <c r="Q42" s="4"/>
      <c r="XEU42" s="62"/>
      <c r="XEV42" s="62"/>
      <c r="XEW42" s="62"/>
      <c r="XEX42" s="62"/>
      <c r="XEY42" s="62"/>
      <c r="XEZ42" s="62"/>
    </row>
    <row r="43" s="4" customFormat="1" ht="44.4" customHeight="1" spans="1:16380">
      <c r="A43" s="26">
        <v>1</v>
      </c>
      <c r="B43" s="26" t="s">
        <v>98</v>
      </c>
      <c r="C43" s="26" t="s">
        <v>99</v>
      </c>
      <c r="D43" s="26" t="s">
        <v>21</v>
      </c>
      <c r="E43" s="26" t="s">
        <v>22</v>
      </c>
      <c r="F43" s="26" t="s">
        <v>95</v>
      </c>
      <c r="G43" s="26">
        <v>24742</v>
      </c>
      <c r="H43" s="27" t="s">
        <v>24</v>
      </c>
      <c r="I43" s="50"/>
      <c r="J43" s="47">
        <f t="shared" si="0"/>
        <v>0</v>
      </c>
      <c r="K43" s="48">
        <f t="shared" si="1"/>
        <v>0</v>
      </c>
      <c r="L43" s="47">
        <f t="shared" si="2"/>
        <v>0</v>
      </c>
      <c r="M43" s="47">
        <f t="shared" si="3"/>
        <v>0</v>
      </c>
      <c r="N43" s="30" t="s">
        <v>31</v>
      </c>
      <c r="P43" s="49"/>
      <c r="Q43" s="4"/>
      <c r="XEU43" s="63"/>
      <c r="XEV43" s="63"/>
      <c r="XEW43" s="63"/>
      <c r="XEX43" s="63"/>
      <c r="XEY43" s="63"/>
      <c r="XEZ43" s="63"/>
    </row>
    <row r="44" s="3" customFormat="1" ht="44.4" customHeight="1" spans="1:16380">
      <c r="A44" s="24" t="s">
        <v>100</v>
      </c>
      <c r="B44" s="24" t="s">
        <v>101</v>
      </c>
      <c r="C44" s="26"/>
      <c r="D44" s="26"/>
      <c r="E44" s="26"/>
      <c r="F44" s="24"/>
      <c r="G44" s="24"/>
      <c r="H44" s="25"/>
      <c r="I44" s="46"/>
      <c r="J44" s="47">
        <f t="shared" si="0"/>
        <v>0</v>
      </c>
      <c r="K44" s="48">
        <f t="shared" si="1"/>
        <v>0</v>
      </c>
      <c r="L44" s="47">
        <f t="shared" si="2"/>
        <v>0</v>
      </c>
      <c r="M44" s="47">
        <f t="shared" si="3"/>
        <v>0</v>
      </c>
      <c r="N44" s="19"/>
      <c r="P44" s="49"/>
      <c r="Q44" s="4"/>
      <c r="XEU44" s="62"/>
      <c r="XEV44" s="62"/>
      <c r="XEW44" s="62"/>
      <c r="XEX44" s="62"/>
      <c r="XEY44" s="62"/>
      <c r="XEZ44" s="62"/>
    </row>
    <row r="45" s="4" customFormat="1" ht="44.4" customHeight="1" spans="1:16380">
      <c r="A45" s="26">
        <v>1</v>
      </c>
      <c r="B45" s="26" t="s">
        <v>102</v>
      </c>
      <c r="C45" s="26" t="s">
        <v>103</v>
      </c>
      <c r="D45" s="26" t="s">
        <v>21</v>
      </c>
      <c r="E45" s="26" t="s">
        <v>22</v>
      </c>
      <c r="F45" s="26" t="s">
        <v>104</v>
      </c>
      <c r="G45" s="26">
        <v>36</v>
      </c>
      <c r="H45" s="27" t="s">
        <v>24</v>
      </c>
      <c r="I45" s="46"/>
      <c r="J45" s="47">
        <f t="shared" si="0"/>
        <v>0</v>
      </c>
      <c r="K45" s="48">
        <f t="shared" si="1"/>
        <v>0</v>
      </c>
      <c r="L45" s="47">
        <f t="shared" si="2"/>
        <v>0</v>
      </c>
      <c r="M45" s="47">
        <f t="shared" si="3"/>
        <v>0</v>
      </c>
      <c r="N45" s="30"/>
      <c r="P45" s="49"/>
      <c r="Q45" s="4"/>
      <c r="XEU45" s="63"/>
      <c r="XEV45" s="63"/>
      <c r="XEW45" s="63"/>
      <c r="XEX45" s="63"/>
      <c r="XEY45" s="63"/>
      <c r="XEZ45" s="63"/>
    </row>
    <row r="46" s="3" customFormat="1" ht="44.4" customHeight="1" spans="1:16380">
      <c r="A46" s="24" t="s">
        <v>105</v>
      </c>
      <c r="B46" s="24" t="s">
        <v>106</v>
      </c>
      <c r="C46" s="26"/>
      <c r="D46" s="26"/>
      <c r="E46" s="26"/>
      <c r="F46" s="24"/>
      <c r="G46" s="24"/>
      <c r="H46" s="25"/>
      <c r="I46" s="46"/>
      <c r="J46" s="47">
        <f t="shared" si="0"/>
        <v>0</v>
      </c>
      <c r="K46" s="48">
        <f t="shared" si="1"/>
        <v>0</v>
      </c>
      <c r="L46" s="47">
        <f t="shared" si="2"/>
        <v>0</v>
      </c>
      <c r="M46" s="47">
        <f t="shared" si="3"/>
        <v>0</v>
      </c>
      <c r="N46" s="19"/>
      <c r="P46" s="49"/>
      <c r="Q46" s="4"/>
      <c r="XEU46" s="62"/>
      <c r="XEV46" s="62"/>
      <c r="XEW46" s="62"/>
      <c r="XEX46" s="62"/>
      <c r="XEY46" s="62"/>
      <c r="XEZ46" s="62"/>
    </row>
    <row r="47" s="4" customFormat="1" ht="44.4" customHeight="1" spans="1:16380">
      <c r="A47" s="26">
        <v>1</v>
      </c>
      <c r="B47" s="26" t="s">
        <v>107</v>
      </c>
      <c r="C47" s="26" t="s">
        <v>108</v>
      </c>
      <c r="D47" s="26" t="s">
        <v>21</v>
      </c>
      <c r="E47" s="26" t="s">
        <v>22</v>
      </c>
      <c r="F47" s="26" t="s">
        <v>109</v>
      </c>
      <c r="G47" s="26">
        <v>1</v>
      </c>
      <c r="H47" s="27" t="s">
        <v>24</v>
      </c>
      <c r="I47" s="51"/>
      <c r="J47" s="47">
        <f t="shared" si="0"/>
        <v>0</v>
      </c>
      <c r="K47" s="48">
        <f t="shared" si="1"/>
        <v>0</v>
      </c>
      <c r="L47" s="47">
        <f t="shared" si="2"/>
        <v>0</v>
      </c>
      <c r="M47" s="47">
        <f t="shared" si="3"/>
        <v>0</v>
      </c>
      <c r="N47" s="30"/>
      <c r="P47" s="49"/>
      <c r="Q47" s="4"/>
      <c r="XEU47" s="63"/>
      <c r="XEV47" s="63"/>
      <c r="XEW47" s="63"/>
      <c r="XEX47" s="63"/>
      <c r="XEY47" s="63"/>
      <c r="XEZ47" s="63"/>
    </row>
    <row r="48" s="3" customFormat="1" ht="44.4" customHeight="1" spans="1:16380">
      <c r="A48" s="24"/>
      <c r="B48" s="24" t="s">
        <v>110</v>
      </c>
      <c r="C48" s="26"/>
      <c r="D48" s="26"/>
      <c r="E48" s="26"/>
      <c r="F48" s="24"/>
      <c r="G48" s="24"/>
      <c r="H48" s="25"/>
      <c r="I48" s="48"/>
      <c r="J48" s="47">
        <f t="shared" si="0"/>
        <v>0</v>
      </c>
      <c r="K48" s="48">
        <f t="shared" si="1"/>
        <v>0</v>
      </c>
      <c r="L48" s="47">
        <f t="shared" si="2"/>
        <v>0</v>
      </c>
      <c r="M48" s="47">
        <f t="shared" si="3"/>
        <v>0</v>
      </c>
      <c r="N48" s="19"/>
      <c r="P48" s="52"/>
      <c r="Q48" s="4"/>
      <c r="XEU48" s="62"/>
      <c r="XEV48" s="62"/>
      <c r="XEW48" s="62"/>
      <c r="XEX48" s="62"/>
      <c r="XEY48" s="62"/>
      <c r="XEZ48" s="62"/>
    </row>
    <row r="49" s="4" customFormat="1" ht="44.4" customHeight="1" spans="1:16380">
      <c r="A49" s="26">
        <v>1</v>
      </c>
      <c r="B49" s="26" t="s">
        <v>111</v>
      </c>
      <c r="C49" s="26"/>
      <c r="D49" s="26" t="s">
        <v>21</v>
      </c>
      <c r="E49" s="26" t="s">
        <v>22</v>
      </c>
      <c r="F49" s="26" t="s">
        <v>112</v>
      </c>
      <c r="G49" s="26">
        <v>1</v>
      </c>
      <c r="H49" s="27" t="s">
        <v>24</v>
      </c>
      <c r="I49" s="48"/>
      <c r="J49" s="47">
        <f t="shared" si="0"/>
        <v>0</v>
      </c>
      <c r="K49" s="48">
        <f t="shared" si="1"/>
        <v>0</v>
      </c>
      <c r="L49" s="47">
        <f t="shared" si="2"/>
        <v>0</v>
      </c>
      <c r="M49" s="47">
        <f t="shared" si="3"/>
        <v>0</v>
      </c>
      <c r="N49" s="30"/>
      <c r="P49" s="49"/>
      <c r="Q49" s="4"/>
      <c r="R49" s="4"/>
      <c r="XEU49" s="63"/>
      <c r="XEV49" s="63"/>
      <c r="XEW49" s="63"/>
      <c r="XEX49" s="63"/>
      <c r="XEY49" s="63"/>
      <c r="XEZ49" s="63"/>
    </row>
    <row r="50" s="5" customFormat="1" ht="25.05" customHeight="1" spans="1:20">
      <c r="A50" s="30" t="s">
        <v>16</v>
      </c>
      <c r="B50" s="19" t="s">
        <v>113</v>
      </c>
      <c r="C50" s="31"/>
      <c r="D50" s="32"/>
      <c r="E50" s="32"/>
      <c r="F50" s="27" t="s">
        <v>114</v>
      </c>
      <c r="G50" s="33">
        <f>SUM(L5:L47)</f>
        <v>0</v>
      </c>
      <c r="H50" s="34"/>
      <c r="I50" s="34"/>
      <c r="J50" s="34"/>
      <c r="K50" s="34"/>
      <c r="L50" s="34"/>
      <c r="M50" s="34"/>
      <c r="N50" s="53"/>
      <c r="P50" s="54"/>
      <c r="Q50" s="13"/>
      <c r="R50" s="13"/>
      <c r="S50" s="13"/>
      <c r="T50" s="13"/>
    </row>
    <row r="51" s="5" customFormat="1" ht="25.05" customHeight="1" spans="1:20">
      <c r="A51" s="32"/>
      <c r="B51" s="19" t="s">
        <v>115</v>
      </c>
      <c r="C51" s="31"/>
      <c r="D51" s="32"/>
      <c r="E51" s="32"/>
      <c r="F51" s="27" t="s">
        <v>114</v>
      </c>
      <c r="G51" s="33">
        <f>G52-G50</f>
        <v>0</v>
      </c>
      <c r="H51" s="34"/>
      <c r="I51" s="34"/>
      <c r="J51" s="34"/>
      <c r="K51" s="34"/>
      <c r="L51" s="34"/>
      <c r="M51" s="34"/>
      <c r="N51" s="53"/>
      <c r="P51" s="13"/>
      <c r="Q51" s="13"/>
      <c r="R51" s="13"/>
      <c r="S51" s="13"/>
      <c r="T51" s="13"/>
    </row>
    <row r="52" s="6" customFormat="1" ht="25.05" customHeight="1" spans="1:23">
      <c r="A52" s="35" t="s">
        <v>116</v>
      </c>
      <c r="B52" s="35" t="s">
        <v>16</v>
      </c>
      <c r="C52" s="31"/>
      <c r="D52" s="35"/>
      <c r="E52" s="35"/>
      <c r="F52" s="27" t="s">
        <v>114</v>
      </c>
      <c r="G52" s="33">
        <f>SUM(M5:M47)</f>
        <v>0</v>
      </c>
      <c r="H52" s="34"/>
      <c r="I52" s="34"/>
      <c r="J52" s="34"/>
      <c r="K52" s="34"/>
      <c r="L52" s="34"/>
      <c r="M52" s="34"/>
      <c r="N52" s="53"/>
      <c r="P52" s="51"/>
      <c r="Q52" s="51"/>
      <c r="R52" s="51"/>
      <c r="S52" s="50"/>
      <c r="T52" s="51"/>
      <c r="U52" s="61"/>
      <c r="V52" s="61"/>
      <c r="W52" s="61"/>
    </row>
    <row r="53" ht="139.8" customHeight="1" spans="1:18">
      <c r="A53" s="36" t="s">
        <v>117</v>
      </c>
      <c r="B53" s="37"/>
      <c r="C53" s="37"/>
      <c r="D53" s="37"/>
      <c r="E53" s="37"/>
      <c r="F53" s="37"/>
      <c r="G53" s="37"/>
      <c r="H53" s="37"/>
      <c r="I53" s="55"/>
      <c r="J53" s="37"/>
      <c r="K53" s="37"/>
      <c r="L53" s="37"/>
      <c r="M53" s="37"/>
      <c r="N53" s="56"/>
      <c r="P53" s="57"/>
      <c r="Q53" s="13"/>
      <c r="R53" s="50"/>
    </row>
    <row r="54" ht="29.1" customHeight="1" spans="11:11">
      <c r="K54" s="58"/>
    </row>
    <row r="55" spans="10:11">
      <c r="J55" s="59"/>
      <c r="K55" s="60"/>
    </row>
  </sheetData>
  <mergeCells count="18">
    <mergeCell ref="A1:N1"/>
    <mergeCell ref="A2:N2"/>
    <mergeCell ref="I3:K3"/>
    <mergeCell ref="G50:N50"/>
    <mergeCell ref="G51:N51"/>
    <mergeCell ref="G52:N52"/>
    <mergeCell ref="A53:N5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ageMargins left="0.7" right="0.7" top="0.75" bottom="0.75" header="0.3" footer="0.3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限价清单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请不要拍我呆头</cp:lastModifiedBy>
  <dcterms:created xsi:type="dcterms:W3CDTF">2022-01-20T02:21:00Z</dcterms:created>
  <dcterms:modified xsi:type="dcterms:W3CDTF">2024-11-25T08:36:54Z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5DDAFB039EB94FC0A29BB312366F3516</vt:lpwstr>
  </property>
</Properties>
</file>