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60" windowHeight="119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王志刚</author>
  </authors>
  <commentList>
    <comment ref="H4" authorId="0">
      <text>
        <r>
          <rPr>
            <sz val="9"/>
            <rFont val="宋体"/>
            <charset val="134"/>
          </rPr>
          <t xml:space="preserve">项目投标阶段，物资市场调查价格。
</t>
        </r>
      </text>
    </comment>
    <comment ref="J4" authorId="0">
      <text>
        <r>
          <rPr>
            <sz val="9"/>
            <rFont val="宋体"/>
            <charset val="134"/>
          </rPr>
          <t>项目中标后，工程施工阶段，物资计划成本价格。</t>
        </r>
      </text>
    </comment>
    <comment ref="L4" authorId="0">
      <text>
        <r>
          <rPr>
            <sz val="9"/>
            <rFont val="宋体"/>
            <charset val="134"/>
          </rPr>
          <t>物资招采前，根据物资市场调查价格，制定招标控制价。</t>
        </r>
      </text>
    </comment>
    <comment ref="N4" authorId="0">
      <text>
        <r>
          <rPr>
            <sz val="9"/>
            <rFont val="宋体"/>
            <charset val="134"/>
          </rPr>
          <t>物资招标后，中标单价，如果同种物资第二次进行招标时，参考19、20行填写。</t>
        </r>
      </text>
    </comment>
  </commentList>
</comments>
</file>

<file path=xl/sharedStrings.xml><?xml version="1.0" encoding="utf-8"?>
<sst xmlns="http://schemas.openxmlformats.org/spreadsheetml/2006/main" count="70" uniqueCount="45">
  <si>
    <t>附件：</t>
  </si>
  <si>
    <t>物资采购量价分析表</t>
  </si>
  <si>
    <t>序号</t>
  </si>
  <si>
    <t>项目名称</t>
  </si>
  <si>
    <t>物资名称</t>
  </si>
  <si>
    <t>规格型号</t>
  </si>
  <si>
    <t>单位</t>
  </si>
  <si>
    <t>设计数量</t>
  </si>
  <si>
    <t>招标数量</t>
  </si>
  <si>
    <t>中标基期价</t>
  </si>
  <si>
    <t>计划成本价</t>
  </si>
  <si>
    <t>拟定招标控制价</t>
  </si>
  <si>
    <t>中标价</t>
  </si>
  <si>
    <t>计划成本降低率</t>
  </si>
  <si>
    <t>备注</t>
  </si>
  <si>
    <t>单价</t>
  </si>
  <si>
    <t>合价</t>
  </si>
  <si>
    <t>合计</t>
  </si>
  <si>
    <t>14=（9-13）/9</t>
  </si>
  <si>
    <t>黎城项目</t>
  </si>
  <si>
    <t>C20混凝土</t>
  </si>
  <si>
    <t>C20</t>
  </si>
  <si>
    <t>m³</t>
  </si>
  <si>
    <t>C25混凝土</t>
  </si>
  <si>
    <t>C25</t>
  </si>
  <si>
    <t>C30混凝土</t>
  </si>
  <si>
    <t>C30</t>
  </si>
  <si>
    <t>C30水下混凝土</t>
  </si>
  <si>
    <t>C30水下</t>
  </si>
  <si>
    <t>C35混凝土</t>
  </si>
  <si>
    <t>C35</t>
  </si>
  <si>
    <t>C40混凝土</t>
  </si>
  <si>
    <t>C40</t>
  </si>
  <si>
    <t>C40微膨胀混凝土</t>
  </si>
  <si>
    <t>C40微膨胀</t>
  </si>
  <si>
    <t>C50混凝土</t>
  </si>
  <si>
    <t>C50</t>
  </si>
  <si>
    <t>C50防水混凝土</t>
  </si>
  <si>
    <t>C50防水</t>
  </si>
  <si>
    <t>水泥稳定碎石</t>
  </si>
  <si>
    <t>吨</t>
  </si>
  <si>
    <t>编制：</t>
  </si>
  <si>
    <t>审核：</t>
  </si>
  <si>
    <t>审批：</t>
  </si>
  <si>
    <t xml:space="preserve">说明：每月上报物资采购计划时，填写此表格，后期招标完成后，填入物资招标中标单价。
中标基期价：项目投标阶段，物资市场调查价格。
计划成本价：项目中标后，工程施工阶段，物资计划成本价格。
拟定招标控制价：物资招采前，根据物资市场调查价格，制定招标控制价。
中标价：物资招采后，中标单价，如果同种物资第二次进行招标时，参考19、20行填写。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</si>
</sst>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theme="1"/>
      <name val="仿宋"/>
      <charset val="134"/>
    </font>
    <font>
      <sz val="10"/>
      <color rgb="FF000000"/>
      <name val="方正书宋_GBK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试验台账1（新）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tabSelected="1" topLeftCell="A4" workbookViewId="0">
      <selection activeCell="N17" sqref="N17"/>
    </sheetView>
  </sheetViews>
  <sheetFormatPr defaultColWidth="9" defaultRowHeight="16.8"/>
  <cols>
    <col min="1" max="1" width="4.88461538461539" style="2" customWidth="1"/>
    <col min="2" max="2" width="13.25" style="2" customWidth="1"/>
    <col min="3" max="3" width="20.875" style="2" customWidth="1"/>
    <col min="4" max="4" width="17" style="2" customWidth="1"/>
    <col min="5" max="5" width="6.875" style="2" customWidth="1"/>
    <col min="6" max="6" width="11.3365384615385" style="2" customWidth="1"/>
    <col min="7" max="7" width="10.8846153846154" style="2" customWidth="1"/>
    <col min="8" max="8" width="10" style="2" customWidth="1"/>
    <col min="9" max="9" width="14" style="2" customWidth="1"/>
    <col min="10" max="10" width="9.33653846153846" style="2" customWidth="1"/>
    <col min="11" max="11" width="16.4423076923077" style="2" customWidth="1"/>
    <col min="12" max="12" width="9.44230769230769" style="2" customWidth="1"/>
    <col min="13" max="13" width="13.6634615384615" style="2" customWidth="1"/>
    <col min="14" max="14" width="10.2211538461538" style="2" customWidth="1"/>
    <col min="15" max="15" width="14.8846153846154" style="2" customWidth="1"/>
    <col min="16" max="16" width="14.2211538461538" style="2" customWidth="1"/>
    <col min="17" max="17" width="14.1057692307692" style="2" customWidth="1"/>
    <col min="18" max="16384" width="9" style="2"/>
  </cols>
  <sheetData>
    <row r="1" spans="1:1">
      <c r="A1" s="2" t="s">
        <v>0</v>
      </c>
    </row>
    <row r="2" ht="2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4" ht="31.95" customHeight="1" spans="1:17">
      <c r="A4" s="4" t="s">
        <v>2</v>
      </c>
      <c r="B4" s="4" t="s">
        <v>3</v>
      </c>
      <c r="C4" s="4" t="s">
        <v>4</v>
      </c>
      <c r="D4" s="5" t="s">
        <v>5</v>
      </c>
      <c r="E4" s="4" t="s">
        <v>6</v>
      </c>
      <c r="F4" s="5" t="s">
        <v>7</v>
      </c>
      <c r="G4" s="5" t="s">
        <v>8</v>
      </c>
      <c r="H4" s="4" t="s">
        <v>9</v>
      </c>
      <c r="I4" s="4"/>
      <c r="J4" s="19" t="s">
        <v>10</v>
      </c>
      <c r="K4" s="20"/>
      <c r="L4" s="4" t="s">
        <v>11</v>
      </c>
      <c r="M4" s="4"/>
      <c r="N4" s="19" t="s">
        <v>12</v>
      </c>
      <c r="O4" s="20"/>
      <c r="P4" s="20" t="s">
        <v>13</v>
      </c>
      <c r="Q4" s="4" t="s">
        <v>14</v>
      </c>
    </row>
    <row r="5" ht="31.05" customHeight="1" spans="1:17">
      <c r="A5" s="4"/>
      <c r="B5" s="4"/>
      <c r="C5" s="4"/>
      <c r="D5" s="6"/>
      <c r="E5" s="4"/>
      <c r="F5" s="6"/>
      <c r="G5" s="6"/>
      <c r="H5" s="4" t="s">
        <v>15</v>
      </c>
      <c r="I5" s="4" t="s">
        <v>16</v>
      </c>
      <c r="J5" s="4" t="s">
        <v>15</v>
      </c>
      <c r="K5" s="4" t="s">
        <v>16</v>
      </c>
      <c r="L5" s="4" t="s">
        <v>15</v>
      </c>
      <c r="M5" s="4" t="s">
        <v>16</v>
      </c>
      <c r="N5" s="4" t="s">
        <v>15</v>
      </c>
      <c r="O5" s="4" t="s">
        <v>17</v>
      </c>
      <c r="P5" s="4"/>
      <c r="Q5" s="4"/>
    </row>
    <row r="6" s="1" customFormat="1" ht="22.95" customHeight="1" spans="1:17">
      <c r="A6" s="7"/>
      <c r="B6" s="7"/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 t="s">
        <v>18</v>
      </c>
      <c r="Q6" s="7"/>
    </row>
    <row r="7" s="1" customFormat="1" ht="29.4" customHeight="1" spans="1:17">
      <c r="A7" s="8">
        <v>1</v>
      </c>
      <c r="B7" s="9" t="s">
        <v>19</v>
      </c>
      <c r="C7" s="10" t="s">
        <v>20</v>
      </c>
      <c r="D7" s="8" t="s">
        <v>21</v>
      </c>
      <c r="E7" s="16" t="s">
        <v>22</v>
      </c>
      <c r="F7" s="17">
        <v>800</v>
      </c>
      <c r="G7" s="17">
        <v>800</v>
      </c>
      <c r="H7" s="18">
        <v>350</v>
      </c>
      <c r="I7" s="18">
        <f>G7*H7</f>
        <v>280000</v>
      </c>
      <c r="J7" s="18">
        <v>350</v>
      </c>
      <c r="K7" s="18">
        <f>G7*J7</f>
        <v>280000</v>
      </c>
      <c r="L7" s="18">
        <v>345</v>
      </c>
      <c r="M7" s="18">
        <f>G7*L7</f>
        <v>276000</v>
      </c>
      <c r="N7" s="21"/>
      <c r="O7" s="21"/>
      <c r="P7" s="21"/>
      <c r="Q7" s="21"/>
    </row>
    <row r="8" s="1" customFormat="1" ht="29.4" customHeight="1" spans="1:17">
      <c r="A8" s="8">
        <v>2</v>
      </c>
      <c r="B8" s="9" t="s">
        <v>19</v>
      </c>
      <c r="C8" s="10" t="s">
        <v>23</v>
      </c>
      <c r="D8" s="8" t="s">
        <v>24</v>
      </c>
      <c r="E8" s="16" t="s">
        <v>22</v>
      </c>
      <c r="F8" s="17">
        <v>600</v>
      </c>
      <c r="G8" s="17">
        <v>600</v>
      </c>
      <c r="H8" s="18">
        <v>360</v>
      </c>
      <c r="I8" s="18">
        <f t="shared" ref="I8:I35" si="0">G8*H8</f>
        <v>216000</v>
      </c>
      <c r="J8" s="18">
        <v>360</v>
      </c>
      <c r="K8" s="18">
        <f t="shared" ref="K8:K39" si="1">G8*J8</f>
        <v>216000</v>
      </c>
      <c r="L8" s="18">
        <v>355</v>
      </c>
      <c r="M8" s="18">
        <f t="shared" ref="M8:M39" si="2">G8*L8</f>
        <v>213000</v>
      </c>
      <c r="N8" s="21"/>
      <c r="O8" s="21"/>
      <c r="P8" s="21"/>
      <c r="Q8" s="21"/>
    </row>
    <row r="9" ht="29.4" customHeight="1" spans="1:17">
      <c r="A9" s="8">
        <v>3</v>
      </c>
      <c r="B9" s="9" t="s">
        <v>19</v>
      </c>
      <c r="C9" s="11" t="s">
        <v>25</v>
      </c>
      <c r="D9" s="8" t="s">
        <v>26</v>
      </c>
      <c r="E9" s="16" t="s">
        <v>22</v>
      </c>
      <c r="F9" s="17">
        <v>100</v>
      </c>
      <c r="G9" s="17">
        <v>100</v>
      </c>
      <c r="H9" s="18">
        <v>375</v>
      </c>
      <c r="I9" s="18">
        <f t="shared" si="0"/>
        <v>37500</v>
      </c>
      <c r="J9" s="18">
        <v>375</v>
      </c>
      <c r="K9" s="18">
        <f t="shared" si="1"/>
        <v>37500</v>
      </c>
      <c r="L9" s="18">
        <v>370</v>
      </c>
      <c r="M9" s="18">
        <f t="shared" si="2"/>
        <v>37000</v>
      </c>
      <c r="N9" s="21"/>
      <c r="O9" s="22"/>
      <c r="P9" s="22"/>
      <c r="Q9" s="22"/>
    </row>
    <row r="10" ht="28.05" customHeight="1" spans="1:17">
      <c r="A10" s="8">
        <v>4</v>
      </c>
      <c r="B10" s="9" t="s">
        <v>19</v>
      </c>
      <c r="C10" s="12" t="s">
        <v>27</v>
      </c>
      <c r="D10" s="12" t="s">
        <v>28</v>
      </c>
      <c r="E10" s="16" t="s">
        <v>22</v>
      </c>
      <c r="F10" s="17">
        <v>2500</v>
      </c>
      <c r="G10" s="17">
        <v>2500</v>
      </c>
      <c r="H10" s="18">
        <v>385</v>
      </c>
      <c r="I10" s="18">
        <f t="shared" si="0"/>
        <v>962500</v>
      </c>
      <c r="J10" s="18">
        <v>378</v>
      </c>
      <c r="K10" s="18">
        <f t="shared" si="1"/>
        <v>945000</v>
      </c>
      <c r="L10" s="18">
        <v>378</v>
      </c>
      <c r="M10" s="18">
        <f t="shared" si="2"/>
        <v>945000</v>
      </c>
      <c r="N10" s="21"/>
      <c r="O10" s="17"/>
      <c r="P10" s="17"/>
      <c r="Q10" s="17"/>
    </row>
    <row r="11" ht="28.05" customHeight="1" spans="1:17">
      <c r="A11" s="8">
        <v>5</v>
      </c>
      <c r="B11" s="9" t="s">
        <v>19</v>
      </c>
      <c r="C11" s="12" t="s">
        <v>29</v>
      </c>
      <c r="D11" s="12" t="s">
        <v>30</v>
      </c>
      <c r="E11" s="16" t="s">
        <v>22</v>
      </c>
      <c r="F11" s="17">
        <v>850</v>
      </c>
      <c r="G11" s="17">
        <v>850</v>
      </c>
      <c r="H11" s="18">
        <v>400</v>
      </c>
      <c r="I11" s="18">
        <f t="shared" si="0"/>
        <v>340000</v>
      </c>
      <c r="J11" s="18">
        <v>400</v>
      </c>
      <c r="K11" s="18">
        <f t="shared" si="1"/>
        <v>340000</v>
      </c>
      <c r="L11" s="18">
        <v>390</v>
      </c>
      <c r="M11" s="18">
        <f t="shared" si="2"/>
        <v>331500</v>
      </c>
      <c r="N11" s="21"/>
      <c r="O11" s="17"/>
      <c r="P11" s="17"/>
      <c r="Q11" s="17"/>
    </row>
    <row r="12" ht="28.05" customHeight="1" spans="1:17">
      <c r="A12" s="8">
        <v>6</v>
      </c>
      <c r="B12" s="9" t="s">
        <v>19</v>
      </c>
      <c r="C12" s="12" t="s">
        <v>31</v>
      </c>
      <c r="D12" s="12" t="s">
        <v>32</v>
      </c>
      <c r="E12" s="16" t="s">
        <v>22</v>
      </c>
      <c r="F12" s="17">
        <v>1000</v>
      </c>
      <c r="G12" s="17">
        <v>1000</v>
      </c>
      <c r="H12" s="18">
        <v>510</v>
      </c>
      <c r="I12" s="18">
        <f t="shared" si="0"/>
        <v>510000</v>
      </c>
      <c r="J12" s="18">
        <v>510</v>
      </c>
      <c r="K12" s="18">
        <f t="shared" si="1"/>
        <v>510000</v>
      </c>
      <c r="L12" s="18">
        <v>415</v>
      </c>
      <c r="M12" s="18">
        <f t="shared" si="2"/>
        <v>415000</v>
      </c>
      <c r="N12" s="21"/>
      <c r="O12" s="17"/>
      <c r="P12" s="17"/>
      <c r="Q12" s="17"/>
    </row>
    <row r="13" ht="28.05" customHeight="1" spans="1:17">
      <c r="A13" s="8">
        <v>7</v>
      </c>
      <c r="B13" s="9" t="s">
        <v>19</v>
      </c>
      <c r="C13" s="12" t="s">
        <v>33</v>
      </c>
      <c r="D13" s="12" t="s">
        <v>34</v>
      </c>
      <c r="E13" s="16" t="s">
        <v>22</v>
      </c>
      <c r="F13" s="17">
        <v>500</v>
      </c>
      <c r="G13" s="17">
        <v>500</v>
      </c>
      <c r="H13" s="18">
        <v>530</v>
      </c>
      <c r="I13" s="18">
        <f t="shared" si="0"/>
        <v>265000</v>
      </c>
      <c r="J13" s="18">
        <v>530</v>
      </c>
      <c r="K13" s="18">
        <f t="shared" si="1"/>
        <v>265000</v>
      </c>
      <c r="L13" s="18">
        <v>470</v>
      </c>
      <c r="M13" s="18">
        <f t="shared" si="2"/>
        <v>235000</v>
      </c>
      <c r="N13" s="21"/>
      <c r="O13" s="17"/>
      <c r="P13" s="17"/>
      <c r="Q13" s="17"/>
    </row>
    <row r="14" ht="28.05" customHeight="1" spans="1:17">
      <c r="A14" s="8">
        <v>8</v>
      </c>
      <c r="B14" s="9" t="s">
        <v>19</v>
      </c>
      <c r="C14" s="12" t="s">
        <v>35</v>
      </c>
      <c r="D14" s="12" t="s">
        <v>36</v>
      </c>
      <c r="E14" s="16" t="s">
        <v>22</v>
      </c>
      <c r="F14" s="17">
        <v>1800</v>
      </c>
      <c r="G14" s="17">
        <v>1800</v>
      </c>
      <c r="H14" s="18">
        <v>560</v>
      </c>
      <c r="I14" s="18">
        <f t="shared" si="0"/>
        <v>1008000</v>
      </c>
      <c r="J14" s="18">
        <v>560</v>
      </c>
      <c r="K14" s="18">
        <f t="shared" si="1"/>
        <v>1008000</v>
      </c>
      <c r="L14" s="18">
        <v>480</v>
      </c>
      <c r="M14" s="18">
        <f t="shared" si="2"/>
        <v>864000</v>
      </c>
      <c r="N14" s="21"/>
      <c r="O14" s="17"/>
      <c r="P14" s="17"/>
      <c r="Q14" s="17"/>
    </row>
    <row r="15" ht="28.05" customHeight="1" spans="1:17">
      <c r="A15" s="8">
        <v>9</v>
      </c>
      <c r="B15" s="9" t="s">
        <v>19</v>
      </c>
      <c r="C15" s="12" t="s">
        <v>37</v>
      </c>
      <c r="D15" s="12" t="s">
        <v>38</v>
      </c>
      <c r="E15" s="16" t="s">
        <v>22</v>
      </c>
      <c r="F15" s="17">
        <v>200</v>
      </c>
      <c r="G15" s="17">
        <v>200</v>
      </c>
      <c r="H15" s="18">
        <v>575</v>
      </c>
      <c r="I15" s="18">
        <f t="shared" si="0"/>
        <v>115000</v>
      </c>
      <c r="J15" s="18">
        <v>575</v>
      </c>
      <c r="K15" s="18">
        <f t="shared" si="1"/>
        <v>115000</v>
      </c>
      <c r="L15" s="18">
        <v>495</v>
      </c>
      <c r="M15" s="18">
        <f t="shared" si="2"/>
        <v>99000</v>
      </c>
      <c r="N15" s="21"/>
      <c r="O15" s="17"/>
      <c r="P15" s="17"/>
      <c r="Q15" s="17"/>
    </row>
    <row r="16" ht="28.05" customHeight="1" spans="1:17">
      <c r="A16" s="8">
        <v>10</v>
      </c>
      <c r="B16" s="9" t="s">
        <v>19</v>
      </c>
      <c r="C16" s="12" t="s">
        <v>39</v>
      </c>
      <c r="D16" s="13">
        <v>0.04</v>
      </c>
      <c r="E16" s="11" t="s">
        <v>40</v>
      </c>
      <c r="F16" s="17">
        <v>1000</v>
      </c>
      <c r="G16" s="17">
        <v>1000</v>
      </c>
      <c r="H16" s="18">
        <v>110</v>
      </c>
      <c r="I16" s="18">
        <f t="shared" si="0"/>
        <v>110000</v>
      </c>
      <c r="J16" s="18">
        <v>110</v>
      </c>
      <c r="K16" s="18">
        <f t="shared" si="1"/>
        <v>110000</v>
      </c>
      <c r="L16" s="18">
        <v>105</v>
      </c>
      <c r="M16" s="18">
        <f t="shared" si="2"/>
        <v>105000</v>
      </c>
      <c r="N16" s="21"/>
      <c r="O16" s="17"/>
      <c r="P16" s="17"/>
      <c r="Q16" s="17"/>
    </row>
    <row r="17" ht="28.05" customHeight="1" spans="1:17">
      <c r="A17" s="8">
        <v>11</v>
      </c>
      <c r="B17" s="9" t="s">
        <v>19</v>
      </c>
      <c r="C17" s="12" t="s">
        <v>39</v>
      </c>
      <c r="D17" s="13">
        <v>0.05</v>
      </c>
      <c r="E17" s="11" t="s">
        <v>40</v>
      </c>
      <c r="F17" s="17">
        <v>1000</v>
      </c>
      <c r="G17" s="17">
        <v>1000</v>
      </c>
      <c r="H17" s="18">
        <v>110</v>
      </c>
      <c r="I17" s="18">
        <f t="shared" si="0"/>
        <v>110000</v>
      </c>
      <c r="J17" s="18">
        <v>110</v>
      </c>
      <c r="K17" s="18">
        <f t="shared" si="1"/>
        <v>110000</v>
      </c>
      <c r="L17" s="18">
        <v>105</v>
      </c>
      <c r="M17" s="18">
        <f t="shared" si="2"/>
        <v>105000</v>
      </c>
      <c r="N17" s="21"/>
      <c r="O17" s="17"/>
      <c r="P17" s="17"/>
      <c r="Q17" s="17"/>
    </row>
    <row r="18" ht="42" customHeight="1" spans="1:10">
      <c r="A18" s="14" t="s">
        <v>41</v>
      </c>
      <c r="E18" s="2" t="s">
        <v>42</v>
      </c>
      <c r="J18" s="2" t="s">
        <v>43</v>
      </c>
    </row>
    <row r="19" ht="111" customHeight="1" spans="1:17">
      <c r="A19" s="15" t="s">
        <v>44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</sheetData>
  <mergeCells count="14">
    <mergeCell ref="A2:Q2"/>
    <mergeCell ref="H4:I4"/>
    <mergeCell ref="J4:K4"/>
    <mergeCell ref="L4:M4"/>
    <mergeCell ref="N4:O4"/>
    <mergeCell ref="A19:Q19"/>
    <mergeCell ref="A4:A5"/>
    <mergeCell ref="B4:B5"/>
    <mergeCell ref="C4:C5"/>
    <mergeCell ref="D4:D5"/>
    <mergeCell ref="E4:E5"/>
    <mergeCell ref="F4:F5"/>
    <mergeCell ref="G4:G5"/>
    <mergeCell ref="Q4:Q5"/>
  </mergeCells>
  <pageMargins left="0.75" right="0.75" top="1" bottom="1" header="0.5" footer="0.5"/>
  <pageSetup paperSize="9" scale="62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侯阿迪</dc:creator>
  <cp:lastModifiedBy>强子</cp:lastModifiedBy>
  <dcterms:created xsi:type="dcterms:W3CDTF">2023-11-29T01:01:00Z</dcterms:created>
  <dcterms:modified xsi:type="dcterms:W3CDTF">2024-12-03T20:23:36Z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F0D3504A068345AAADE663F8086C2620_13</vt:lpwstr>
  </property>
  <property fmtid="{D5CDD505-2E9C-101B-9397-08002B2CF9AE}" pid="3" name="KSOProductBuildVer">
    <vt:lpwstr>2052-6.9.0.8865</vt:lpwstr>
  </property>
</Properties>
</file>