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量清单" sheetId="1" r:id="rId1"/>
  </sheets>
  <definedNames>
    <definedName name="_xlnm.Print_Titles" localSheetId="0">工程量清单!$1:$5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<sst xmlns="http://schemas.openxmlformats.org/spreadsheetml/2006/main" count="94" uniqueCount="47">
  <si>
    <t>附件1：</t>
  </si>
  <si>
    <t>凌源智能制造产业园项目1#厂房保温、隔热、防腐工程-工程量清单</t>
  </si>
  <si>
    <t>项目名称：凌源智能制造产业园（一期）建设项目工程总承包</t>
  </si>
  <si>
    <t>序号</t>
  </si>
  <si>
    <t>项目名称</t>
  </si>
  <si>
    <t>项目特征</t>
  </si>
  <si>
    <t>工作内容及费用组成</t>
  </si>
  <si>
    <t>工程量计算规则</t>
  </si>
  <si>
    <t>计量单位</t>
  </si>
  <si>
    <t>工程数量（暂定）</t>
  </si>
  <si>
    <t>单价（元）</t>
  </si>
  <si>
    <t>不含增值税合价（元）</t>
  </si>
  <si>
    <t>含增值税合价（元）</t>
  </si>
  <si>
    <t>其中人工费单价（含税）</t>
  </si>
  <si>
    <t>其中人工费合价（含税）</t>
  </si>
  <si>
    <t>备注（甲供材或其他说明）</t>
  </si>
  <si>
    <t>不含增值税单价</t>
  </si>
  <si>
    <t>增值税</t>
  </si>
  <si>
    <t>合计</t>
  </si>
  <si>
    <t>外墙热固复合聚苯乙烯泡沫保温板 60mm厚</t>
  </si>
  <si>
    <t>60mm厚</t>
  </si>
  <si>
    <t>材料采购、运输、安装、人工及机械费等为完成该项全部工作内容，满足图纸要求、达到交工状态所含除甲供材料费外的全部费用</t>
  </si>
  <si>
    <t>按经总包方验收数量不超方案量计算</t>
  </si>
  <si>
    <t>m2</t>
  </si>
  <si>
    <t>无</t>
  </si>
  <si>
    <t>外墙热固复合聚苯乙烯泡沫保温板 50mm厚</t>
  </si>
  <si>
    <t>50mm厚</t>
  </si>
  <si>
    <t>外墙聚合物防水抗裂砂浆（内压两层耐碱玻纤网格布） 5mm厚</t>
  </si>
  <si>
    <t>5mm厚</t>
  </si>
  <si>
    <t>外墙EPS板保温线条加工 100mm*100mm</t>
  </si>
  <si>
    <t>100mm*100mm</t>
  </si>
  <si>
    <t>m</t>
  </si>
  <si>
    <t>外墙EPS板保温线条 100mm*100mm 粘贴</t>
  </si>
  <si>
    <t>外墙1:2.5水泥砂浆找平层 20mm厚</t>
  </si>
  <si>
    <t>20mm厚</t>
  </si>
  <si>
    <t>外墙1:3水泥砂浆找平层 12mm厚</t>
  </si>
  <si>
    <t>12mm厚</t>
  </si>
  <si>
    <t>外墙1:3水泥砂浆找平层 20mm厚</t>
  </si>
  <si>
    <t>墙面装饰脚手架 改架一般技工工日</t>
  </si>
  <si>
    <t>（每100m2墙面垂直投影面积增加1.28工日）</t>
  </si>
  <si>
    <t>单项脚手架 外装饰吊篮</t>
  </si>
  <si>
    <t>外墙真石漆</t>
  </si>
  <si>
    <t>外墙喷憎水剂</t>
  </si>
  <si>
    <t>安全文明施工费</t>
  </si>
  <si>
    <t>不含增值税造价</t>
  </si>
  <si>
    <t>*</t>
  </si>
  <si>
    <t>说明：1）清单中施工项目除有特别说明外所用机械都由分包方提供；2）清单中未包含的项目内容视为其他相关工程的附属义务，不再单独计量；3）综合单价包含除甲供材料外的所有直接费、间接费、利润、税金（包含增值税）以及风险费用；4）清单工程数量为暂定数量，具体结算数量以实际完成经总包方验收合格后双方确认的数量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</si>
</sst>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-分包分供投标议标价格对比表（管线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Zeros="0" tabSelected="1" zoomScale="85" zoomScaleNormal="85" workbookViewId="0">
      <selection activeCell="K6" sqref="K6"/>
    </sheetView>
  </sheetViews>
  <sheetFormatPr defaultColWidth="9" defaultRowHeight="13.5"/>
  <cols>
    <col min="1" max="1" width="5" style="3"/>
    <col min="2" max="2" width="14.75" style="3" customWidth="1"/>
    <col min="3" max="3" width="13.125" style="3" customWidth="1"/>
    <col min="4" max="4" width="30.875" style="3" customWidth="1"/>
    <col min="5" max="5" width="15.5" style="3" customWidth="1"/>
    <col min="6" max="6" width="6.875" style="3" customWidth="1"/>
    <col min="7" max="7" width="10.75" style="4" customWidth="1"/>
    <col min="8" max="10" width="8.5" style="3" customWidth="1"/>
    <col min="11" max="11" width="11.75" style="3" customWidth="1"/>
    <col min="12" max="12" width="12.625" style="3" customWidth="1"/>
    <col min="13" max="14" width="11.75" style="3" customWidth="1"/>
    <col min="15" max="15" width="14" style="5" customWidth="1"/>
    <col min="16" max="16384" width="9" style="3"/>
  </cols>
  <sheetData>
    <row r="1" ht="14" customHeight="1" spans="1:2">
      <c r="A1" s="6" t="s">
        <v>0</v>
      </c>
      <c r="B1" s="6"/>
    </row>
    <row r="2" ht="25.5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1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6"/>
    </row>
    <row r="4" s="1" customFormat="1" ht="24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27"/>
      <c r="J4" s="28"/>
      <c r="K4" s="29" t="s">
        <v>11</v>
      </c>
      <c r="L4" s="29" t="s">
        <v>12</v>
      </c>
      <c r="M4" s="29" t="s">
        <v>13</v>
      </c>
      <c r="N4" s="29" t="s">
        <v>14</v>
      </c>
      <c r="O4" s="9" t="s">
        <v>15</v>
      </c>
    </row>
    <row r="5" ht="24" customHeight="1" spans="1:15">
      <c r="A5" s="11"/>
      <c r="B5" s="11"/>
      <c r="C5" s="11"/>
      <c r="D5" s="11"/>
      <c r="E5" s="11"/>
      <c r="F5" s="11"/>
      <c r="G5" s="11"/>
      <c r="H5" s="12" t="s">
        <v>16</v>
      </c>
      <c r="I5" s="12" t="s">
        <v>17</v>
      </c>
      <c r="J5" s="12" t="s">
        <v>18</v>
      </c>
      <c r="K5" s="30"/>
      <c r="L5" s="30"/>
      <c r="M5" s="30"/>
      <c r="N5" s="30"/>
      <c r="O5" s="11"/>
    </row>
    <row r="6" ht="53" customHeight="1" spans="1:15">
      <c r="A6" s="13">
        <v>1</v>
      </c>
      <c r="B6" s="13" t="s">
        <v>19</v>
      </c>
      <c r="C6" s="13" t="s">
        <v>20</v>
      </c>
      <c r="D6" s="13" t="s">
        <v>21</v>
      </c>
      <c r="E6" s="13" t="s">
        <v>22</v>
      </c>
      <c r="F6" s="13" t="s">
        <v>23</v>
      </c>
      <c r="G6" s="14">
        <v>4874.34</v>
      </c>
      <c r="H6" s="15"/>
      <c r="I6" s="15">
        <f t="shared" ref="I6:I23" si="0">ROUND(H6*0.09,2)</f>
        <v>0</v>
      </c>
      <c r="J6" s="15">
        <f t="shared" ref="J6:J23" si="1">I6+H6</f>
        <v>0</v>
      </c>
      <c r="K6" s="15">
        <f t="shared" ref="K6:K23" si="2">G6*H6</f>
        <v>0</v>
      </c>
      <c r="L6" s="15">
        <f t="shared" ref="L6:L23" si="3">G6*J6</f>
        <v>0</v>
      </c>
      <c r="M6" s="15"/>
      <c r="N6" s="15">
        <f t="shared" ref="N6:N23" si="4">G6*M6</f>
        <v>0</v>
      </c>
      <c r="O6" s="13" t="s">
        <v>24</v>
      </c>
    </row>
    <row r="7" ht="53" customHeight="1" spans="1:15">
      <c r="A7" s="13">
        <v>2</v>
      </c>
      <c r="B7" s="13" t="s">
        <v>25</v>
      </c>
      <c r="C7" s="13" t="s">
        <v>26</v>
      </c>
      <c r="D7" s="13" t="s">
        <v>21</v>
      </c>
      <c r="E7" s="13" t="s">
        <v>22</v>
      </c>
      <c r="F7" s="13" t="s">
        <v>23</v>
      </c>
      <c r="G7" s="14">
        <v>1126.22</v>
      </c>
      <c r="H7" s="15"/>
      <c r="I7" s="15">
        <f t="shared" si="0"/>
        <v>0</v>
      </c>
      <c r="J7" s="15">
        <f t="shared" si="1"/>
        <v>0</v>
      </c>
      <c r="K7" s="15">
        <f t="shared" si="2"/>
        <v>0</v>
      </c>
      <c r="L7" s="15">
        <f t="shared" si="3"/>
        <v>0</v>
      </c>
      <c r="M7" s="15"/>
      <c r="N7" s="15">
        <f t="shared" si="4"/>
        <v>0</v>
      </c>
      <c r="O7" s="13" t="s">
        <v>24</v>
      </c>
    </row>
    <row r="8" ht="53" customHeight="1" spans="1:15">
      <c r="A8" s="13">
        <v>3</v>
      </c>
      <c r="B8" s="13" t="s">
        <v>27</v>
      </c>
      <c r="C8" s="13" t="s">
        <v>28</v>
      </c>
      <c r="D8" s="13" t="s">
        <v>21</v>
      </c>
      <c r="E8" s="13" t="s">
        <v>22</v>
      </c>
      <c r="F8" s="13" t="s">
        <v>23</v>
      </c>
      <c r="G8" s="14">
        <v>6215.42</v>
      </c>
      <c r="H8" s="15"/>
      <c r="I8" s="15">
        <f t="shared" si="0"/>
        <v>0</v>
      </c>
      <c r="J8" s="15">
        <f t="shared" si="1"/>
        <v>0</v>
      </c>
      <c r="K8" s="15">
        <f t="shared" si="2"/>
        <v>0</v>
      </c>
      <c r="L8" s="15">
        <f t="shared" si="3"/>
        <v>0</v>
      </c>
      <c r="M8" s="15"/>
      <c r="N8" s="15">
        <f t="shared" si="4"/>
        <v>0</v>
      </c>
      <c r="O8" s="13" t="s">
        <v>24</v>
      </c>
    </row>
    <row r="9" ht="53" customHeight="1" spans="1:15">
      <c r="A9" s="13">
        <v>4</v>
      </c>
      <c r="B9" s="13" t="s">
        <v>29</v>
      </c>
      <c r="C9" s="13" t="s">
        <v>30</v>
      </c>
      <c r="D9" s="13" t="s">
        <v>21</v>
      </c>
      <c r="E9" s="13" t="s">
        <v>22</v>
      </c>
      <c r="F9" s="13" t="s">
        <v>31</v>
      </c>
      <c r="G9" s="14">
        <v>716.2</v>
      </c>
      <c r="H9" s="15"/>
      <c r="I9" s="15">
        <f t="shared" si="0"/>
        <v>0</v>
      </c>
      <c r="J9" s="15">
        <f t="shared" si="1"/>
        <v>0</v>
      </c>
      <c r="K9" s="15">
        <f t="shared" si="2"/>
        <v>0</v>
      </c>
      <c r="L9" s="15">
        <f t="shared" si="3"/>
        <v>0</v>
      </c>
      <c r="M9" s="15"/>
      <c r="N9" s="15">
        <f t="shared" si="4"/>
        <v>0</v>
      </c>
      <c r="O9" s="13" t="s">
        <v>24</v>
      </c>
    </row>
    <row r="10" ht="53" customHeight="1" spans="1:15">
      <c r="A10" s="13">
        <v>5</v>
      </c>
      <c r="B10" s="13" t="s">
        <v>32</v>
      </c>
      <c r="C10" s="13" t="s">
        <v>30</v>
      </c>
      <c r="D10" s="13" t="s">
        <v>21</v>
      </c>
      <c r="E10" s="13" t="s">
        <v>22</v>
      </c>
      <c r="F10" s="13" t="s">
        <v>23</v>
      </c>
      <c r="G10" s="14">
        <v>71.62</v>
      </c>
      <c r="H10" s="15"/>
      <c r="I10" s="15">
        <f t="shared" si="0"/>
        <v>0</v>
      </c>
      <c r="J10" s="15">
        <f t="shared" si="1"/>
        <v>0</v>
      </c>
      <c r="K10" s="15">
        <f t="shared" si="2"/>
        <v>0</v>
      </c>
      <c r="L10" s="15">
        <f t="shared" si="3"/>
        <v>0</v>
      </c>
      <c r="M10" s="15"/>
      <c r="N10" s="15">
        <f t="shared" si="4"/>
        <v>0</v>
      </c>
      <c r="O10" s="13" t="s">
        <v>24</v>
      </c>
    </row>
    <row r="11" ht="53" customHeight="1" spans="1:15">
      <c r="A11" s="13">
        <v>6</v>
      </c>
      <c r="B11" s="13" t="s">
        <v>33</v>
      </c>
      <c r="C11" s="13" t="s">
        <v>34</v>
      </c>
      <c r="D11" s="13" t="s">
        <v>21</v>
      </c>
      <c r="E11" s="13" t="s">
        <v>22</v>
      </c>
      <c r="F11" s="13" t="s">
        <v>23</v>
      </c>
      <c r="G11" s="14">
        <v>60.55</v>
      </c>
      <c r="H11" s="15"/>
      <c r="I11" s="15">
        <f t="shared" si="0"/>
        <v>0</v>
      </c>
      <c r="J11" s="15">
        <f t="shared" si="1"/>
        <v>0</v>
      </c>
      <c r="K11" s="15">
        <f t="shared" si="2"/>
        <v>0</v>
      </c>
      <c r="L11" s="15">
        <f t="shared" si="3"/>
        <v>0</v>
      </c>
      <c r="M11" s="15"/>
      <c r="N11" s="15">
        <f t="shared" si="4"/>
        <v>0</v>
      </c>
      <c r="O11" s="13" t="s">
        <v>24</v>
      </c>
    </row>
    <row r="12" ht="53" customHeight="1" spans="1:15">
      <c r="A12" s="13">
        <v>7</v>
      </c>
      <c r="B12" s="13" t="s">
        <v>35</v>
      </c>
      <c r="C12" s="13" t="s">
        <v>36</v>
      </c>
      <c r="D12" s="13" t="s">
        <v>21</v>
      </c>
      <c r="E12" s="13" t="s">
        <v>22</v>
      </c>
      <c r="F12" s="13" t="s">
        <v>23</v>
      </c>
      <c r="G12" s="14">
        <v>5798.18</v>
      </c>
      <c r="H12" s="15"/>
      <c r="I12" s="15">
        <f t="shared" si="0"/>
        <v>0</v>
      </c>
      <c r="J12" s="15">
        <f t="shared" si="1"/>
        <v>0</v>
      </c>
      <c r="K12" s="15">
        <f t="shared" si="2"/>
        <v>0</v>
      </c>
      <c r="L12" s="15">
        <f t="shared" si="3"/>
        <v>0</v>
      </c>
      <c r="M12" s="15"/>
      <c r="N12" s="15">
        <f t="shared" si="4"/>
        <v>0</v>
      </c>
      <c r="O12" s="13" t="s">
        <v>24</v>
      </c>
    </row>
    <row r="13" ht="53" customHeight="1" spans="1:15">
      <c r="A13" s="13">
        <v>8</v>
      </c>
      <c r="B13" s="13" t="s">
        <v>37</v>
      </c>
      <c r="C13" s="13" t="s">
        <v>34</v>
      </c>
      <c r="D13" s="13" t="s">
        <v>21</v>
      </c>
      <c r="E13" s="13" t="s">
        <v>22</v>
      </c>
      <c r="F13" s="13" t="s">
        <v>23</v>
      </c>
      <c r="G13" s="14">
        <v>60.55</v>
      </c>
      <c r="H13" s="15"/>
      <c r="I13" s="15">
        <f t="shared" si="0"/>
        <v>0</v>
      </c>
      <c r="J13" s="15">
        <f t="shared" si="1"/>
        <v>0</v>
      </c>
      <c r="K13" s="15">
        <f t="shared" si="2"/>
        <v>0</v>
      </c>
      <c r="L13" s="15">
        <f t="shared" si="3"/>
        <v>0</v>
      </c>
      <c r="M13" s="15"/>
      <c r="N13" s="15">
        <f t="shared" si="4"/>
        <v>0</v>
      </c>
      <c r="O13" s="13" t="s">
        <v>24</v>
      </c>
    </row>
    <row r="14" ht="53" customHeight="1" spans="1:15">
      <c r="A14" s="13">
        <v>9</v>
      </c>
      <c r="B14" s="13" t="s">
        <v>38</v>
      </c>
      <c r="C14" s="13" t="s">
        <v>39</v>
      </c>
      <c r="D14" s="13" t="s">
        <v>21</v>
      </c>
      <c r="E14" s="13" t="s">
        <v>22</v>
      </c>
      <c r="F14" s="13" t="s">
        <v>23</v>
      </c>
      <c r="G14" s="14">
        <v>6589.54</v>
      </c>
      <c r="H14" s="15"/>
      <c r="I14" s="15">
        <f t="shared" si="0"/>
        <v>0</v>
      </c>
      <c r="J14" s="15">
        <f t="shared" si="1"/>
        <v>0</v>
      </c>
      <c r="K14" s="15">
        <f t="shared" si="2"/>
        <v>0</v>
      </c>
      <c r="L14" s="15">
        <f t="shared" si="3"/>
        <v>0</v>
      </c>
      <c r="M14" s="15"/>
      <c r="N14" s="15">
        <f t="shared" si="4"/>
        <v>0</v>
      </c>
      <c r="O14" s="13" t="s">
        <v>24</v>
      </c>
    </row>
    <row r="15" ht="53" customHeight="1" spans="1:15">
      <c r="A15" s="13">
        <v>10</v>
      </c>
      <c r="B15" s="13" t="s">
        <v>40</v>
      </c>
      <c r="C15" s="13"/>
      <c r="D15" s="13" t="s">
        <v>21</v>
      </c>
      <c r="E15" s="13" t="s">
        <v>22</v>
      </c>
      <c r="F15" s="13" t="s">
        <v>23</v>
      </c>
      <c r="G15" s="14">
        <v>6478</v>
      </c>
      <c r="H15" s="15"/>
      <c r="I15" s="15">
        <f t="shared" si="0"/>
        <v>0</v>
      </c>
      <c r="J15" s="15">
        <f t="shared" si="1"/>
        <v>0</v>
      </c>
      <c r="K15" s="15">
        <f t="shared" si="2"/>
        <v>0</v>
      </c>
      <c r="L15" s="15">
        <f t="shared" si="3"/>
        <v>0</v>
      </c>
      <c r="M15" s="15"/>
      <c r="N15" s="15">
        <f t="shared" si="4"/>
        <v>0</v>
      </c>
      <c r="O15" s="13" t="s">
        <v>24</v>
      </c>
    </row>
    <row r="16" ht="53" customHeight="1" spans="1:15">
      <c r="A16" s="13">
        <v>11</v>
      </c>
      <c r="B16" s="13" t="s">
        <v>41</v>
      </c>
      <c r="C16" s="13"/>
      <c r="D16" s="13" t="s">
        <v>21</v>
      </c>
      <c r="E16" s="13" t="s">
        <v>22</v>
      </c>
      <c r="F16" s="13" t="s">
        <v>23</v>
      </c>
      <c r="G16" s="14">
        <v>5751.57</v>
      </c>
      <c r="H16" s="15"/>
      <c r="I16" s="15">
        <f t="shared" si="0"/>
        <v>0</v>
      </c>
      <c r="J16" s="15">
        <f t="shared" si="1"/>
        <v>0</v>
      </c>
      <c r="K16" s="15">
        <f t="shared" si="2"/>
        <v>0</v>
      </c>
      <c r="L16" s="15">
        <f t="shared" si="3"/>
        <v>0</v>
      </c>
      <c r="M16" s="15"/>
      <c r="N16" s="15">
        <f t="shared" si="4"/>
        <v>0</v>
      </c>
      <c r="O16" s="13" t="s">
        <v>24</v>
      </c>
    </row>
    <row r="17" ht="53" customHeight="1" spans="1:15">
      <c r="A17" s="13">
        <v>12</v>
      </c>
      <c r="B17" s="13" t="s">
        <v>42</v>
      </c>
      <c r="C17" s="13"/>
      <c r="D17" s="13" t="s">
        <v>21</v>
      </c>
      <c r="E17" s="13" t="s">
        <v>22</v>
      </c>
      <c r="F17" s="13" t="s">
        <v>23</v>
      </c>
      <c r="G17" s="14">
        <v>5751.57</v>
      </c>
      <c r="H17" s="15"/>
      <c r="I17" s="15">
        <f t="shared" si="0"/>
        <v>0</v>
      </c>
      <c r="J17" s="15">
        <f t="shared" si="1"/>
        <v>0</v>
      </c>
      <c r="K17" s="15">
        <f t="shared" si="2"/>
        <v>0</v>
      </c>
      <c r="L17" s="15">
        <f t="shared" si="3"/>
        <v>0</v>
      </c>
      <c r="M17" s="15"/>
      <c r="N17" s="15">
        <f t="shared" si="4"/>
        <v>0</v>
      </c>
      <c r="O17" s="13" t="s">
        <v>24</v>
      </c>
    </row>
    <row r="18" customFormat="1" ht="35" customHeight="1" spans="1:15">
      <c r="A18" s="13"/>
      <c r="B18" s="16" t="s">
        <v>43</v>
      </c>
      <c r="C18" s="17"/>
      <c r="D18" s="13"/>
      <c r="E18" s="13"/>
      <c r="F18" s="13"/>
      <c r="G18" s="14"/>
      <c r="H18" s="15"/>
      <c r="I18" s="15"/>
      <c r="J18" s="15"/>
      <c r="K18" s="15"/>
      <c r="L18" s="15">
        <f>L21*0.03</f>
        <v>0</v>
      </c>
      <c r="M18" s="15"/>
      <c r="N18" s="15"/>
      <c r="O18" s="13"/>
    </row>
    <row r="19" s="2" customFormat="1" ht="24" customHeight="1" spans="1:15">
      <c r="A19" s="18"/>
      <c r="B19" s="12" t="s">
        <v>44</v>
      </c>
      <c r="C19" s="19"/>
      <c r="D19" s="20"/>
      <c r="E19" s="20"/>
      <c r="F19" s="18"/>
      <c r="G19" s="21"/>
      <c r="H19" s="18"/>
      <c r="I19" s="18"/>
      <c r="J19" s="18"/>
      <c r="K19" s="31">
        <f>L21/1.09</f>
        <v>0</v>
      </c>
      <c r="L19" s="18"/>
      <c r="M19" s="18"/>
      <c r="N19" s="18"/>
      <c r="O19" s="18"/>
    </row>
    <row r="20" s="2" customFormat="1" ht="24" customHeight="1" spans="1:15">
      <c r="A20" s="18"/>
      <c r="B20" s="12" t="s">
        <v>17</v>
      </c>
      <c r="C20" s="19"/>
      <c r="D20" s="20"/>
      <c r="E20" s="20"/>
      <c r="F20" s="18"/>
      <c r="G20" s="21"/>
      <c r="H20" s="18"/>
      <c r="I20" s="18"/>
      <c r="J20" s="18"/>
      <c r="K20" s="31">
        <f>L21-K19</f>
        <v>0</v>
      </c>
      <c r="L20" s="18"/>
      <c r="M20" s="18"/>
      <c r="N20" s="18"/>
      <c r="O20" s="18"/>
    </row>
    <row r="21" s="1" customFormat="1" ht="24" customHeight="1" spans="1:15">
      <c r="A21" s="22" t="s">
        <v>45</v>
      </c>
      <c r="B21" s="22" t="s">
        <v>18</v>
      </c>
      <c r="C21" s="22"/>
      <c r="D21" s="22"/>
      <c r="E21" s="22"/>
      <c r="F21" s="22"/>
      <c r="G21" s="23"/>
      <c r="H21" s="22"/>
      <c r="I21" s="22"/>
      <c r="J21" s="22"/>
      <c r="K21" s="22"/>
      <c r="L21" s="32">
        <f>SUM(L6:L17)</f>
        <v>0</v>
      </c>
      <c r="M21" s="22"/>
      <c r="N21" s="32">
        <f>SUM(N6:N17)</f>
        <v>0</v>
      </c>
      <c r="O21" s="22"/>
    </row>
    <row r="22" ht="45" customHeight="1" spans="1:15">
      <c r="A22" s="24" t="s">
        <v>46</v>
      </c>
      <c r="B22" s="24"/>
      <c r="C22" s="24"/>
      <c r="D22" s="24"/>
      <c r="E22" s="24"/>
      <c r="F22" s="24"/>
      <c r="G22" s="25"/>
      <c r="H22" s="24"/>
      <c r="I22" s="24"/>
      <c r="J22" s="24"/>
      <c r="K22" s="24"/>
      <c r="L22" s="24"/>
      <c r="M22" s="24"/>
      <c r="N22" s="24"/>
      <c r="O22" s="33"/>
    </row>
  </sheetData>
  <mergeCells count="18">
    <mergeCell ref="A1:B1"/>
    <mergeCell ref="A2:O2"/>
    <mergeCell ref="A3:O3"/>
    <mergeCell ref="H4:J4"/>
    <mergeCell ref="B18:C18"/>
    <mergeCell ref="A22:O22"/>
    <mergeCell ref="A4:A5"/>
    <mergeCell ref="B4:B5"/>
    <mergeCell ref="C4:C5"/>
    <mergeCell ref="D4:D5"/>
    <mergeCell ref="E4:E5"/>
    <mergeCell ref="F4:F5"/>
    <mergeCell ref="G4:G5"/>
    <mergeCell ref="K4:K5"/>
    <mergeCell ref="L4:L5"/>
    <mergeCell ref="M4:M5"/>
    <mergeCell ref="N4:N5"/>
    <mergeCell ref="O4:O5"/>
  </mergeCells>
  <printOptions horizontalCentered="1"/>
  <pageMargins left="0.448611111111111" right="0.4875" top="0.389583333333333" bottom="0.432638888888889" header="0.314583333333333" footer="0.314583333333333"/>
  <pageSetup paperSize="9" scale="76" fitToHeight="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佟</cp:lastModifiedBy>
  <dcterms:created xsi:type="dcterms:W3CDTF">2025-05-13T02:23:00Z</dcterms:created>
  <dcterms:modified xsi:type="dcterms:W3CDTF">2025-08-11T07:23:10Z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386F5147EE714BF1B88B95549F8B4ED2_11</vt:lpwstr>
  </property>
  <property fmtid="{D5CDD505-2E9C-101B-9397-08002B2CF9AE}" pid="3" name="KSOProductBuildVer">
    <vt:lpwstr>2052-12.1.0.21915</vt:lpwstr>
  </property>
</Properties>
</file>