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凌源项目\凌源项目商务合约部资料\2、分包管理\2、分包合同\FB-26-2#厂房变更及高压线防护工程\集团官网招标\"/>
    </mc:Choice>
  </mc:AlternateContent>
  <bookViews>
    <workbookView windowWidth="27945" windowHeight="12375"/>
  </bookViews>
  <sheets>
    <sheet name="工程量清单" sheetId="1" r:id="rId1"/>
  </sheets>
  <definedNames>
    <definedName name="_xlnm.Print_Titles" localSheetId="0">工程量清单!$1:$5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<sst xmlns="http://schemas.openxmlformats.org/spreadsheetml/2006/main" count="559" uniqueCount="163">
  <si>
    <t>附件1：</t>
  </si>
  <si>
    <t>凌源智能制造产业园项目2#厂房变更及高压线防护工程-工程量清单</t>
  </si>
  <si>
    <t>项目名称：凌源智能制造产业园（一期）建设项目工程总承包</t>
  </si>
  <si>
    <t>序号</t>
  </si>
  <si>
    <t>项目名称</t>
  </si>
  <si>
    <t>项目特征</t>
  </si>
  <si>
    <t>工作内容及费用组成</t>
  </si>
  <si>
    <t>工程量计算规则</t>
  </si>
  <si>
    <t>计量单位</t>
  </si>
  <si>
    <t>工程数量（暂定）</t>
  </si>
  <si>
    <t>单价（元）</t>
  </si>
  <si>
    <t>不含增值税合价（元）</t>
  </si>
  <si>
    <t>含增值税合价（元）</t>
  </si>
  <si>
    <t>其中人工费单价（不含税）</t>
  </si>
  <si>
    <t>其中人工费合价（不含税）</t>
  </si>
  <si>
    <t>备注（甲供材或其他说明）</t>
  </si>
  <si>
    <t>不含增值税单价</t>
  </si>
  <si>
    <t>增值税</t>
  </si>
  <si>
    <t>合计</t>
  </si>
  <si>
    <t>屋面砖砌台阶</t>
  </si>
  <si>
    <t>材料采购、运输、安装、人工及机械费等为完成该项全部工作内容，满足图纸要求、达到交工状态所含除甲供材料费外的全部费用</t>
  </si>
  <si>
    <t>按经总包方验收且不超设计量计算</t>
  </si>
  <si>
    <t>m3</t>
  </si>
  <si>
    <t>无</t>
  </si>
  <si>
    <t>蒸压加气混凝土砌块墙</t>
  </si>
  <si>
    <t>（专用水泥砂浆砌筑）墙厚200mm</t>
  </si>
  <si>
    <t>现浇混凝土 矩形柱 商品混凝土 C30</t>
  </si>
  <si>
    <t>C30</t>
  </si>
  <si>
    <t>现浇混凝土 矩形柱 商品混凝土 C35</t>
  </si>
  <si>
    <t>C35</t>
  </si>
  <si>
    <t>现浇混凝土 构造柱 商品混凝土 C25</t>
  </si>
  <si>
    <t>C25</t>
  </si>
  <si>
    <t>现浇混凝土 矩形梁 商品混凝土 C30</t>
  </si>
  <si>
    <t>现浇混凝土 圈梁 商品混凝土 C25</t>
  </si>
  <si>
    <t>现浇混凝土 过梁 商品混凝土 C25</t>
  </si>
  <si>
    <t>现浇混凝土 斜梁 商品混凝土 C30</t>
  </si>
  <si>
    <t>现浇混凝土 平板 商品混凝土 C30</t>
  </si>
  <si>
    <t>现浇混凝土 栏板 商品混凝土 C30</t>
  </si>
  <si>
    <t>现浇构件圆钢筋 钢筋HPB300 直径10mm</t>
  </si>
  <si>
    <t>直径10mm</t>
  </si>
  <si>
    <t>t</t>
  </si>
  <si>
    <t>现浇构件 带肋钢筋HRB400以内 直径8mm</t>
  </si>
  <si>
    <t>直径8mm</t>
  </si>
  <si>
    <t>现浇构件 带肋钢筋HRB400以内 直径10mm</t>
  </si>
  <si>
    <t>现浇构件 带肋钢筋HRB400以内 直径12mm</t>
  </si>
  <si>
    <t>直径12mm</t>
  </si>
  <si>
    <t>现浇构件 带肋钢筋HRB400以内 直径14mm</t>
  </si>
  <si>
    <t>直径14mm</t>
  </si>
  <si>
    <t>现浇构件 带肋钢筋HRB400以内 直径16mm</t>
  </si>
  <si>
    <t>直径16mm</t>
  </si>
  <si>
    <t>现浇构件 带肋钢筋HRB400以内 直径18mm</t>
  </si>
  <si>
    <t>直径18mm</t>
  </si>
  <si>
    <t>现浇构件 带肋钢筋HRB400以内 直径20mm</t>
  </si>
  <si>
    <t>直径20mm</t>
  </si>
  <si>
    <t>现浇构件 带肋钢筋HRB400以内 直径22mm</t>
  </si>
  <si>
    <t>直径22mm</t>
  </si>
  <si>
    <t>现浇构件 带肋钢筋HRB400以内 直径25mm</t>
  </si>
  <si>
    <t>直径25mm</t>
  </si>
  <si>
    <t>箍筋 圆钢HPB300 直径6.5mm</t>
  </si>
  <si>
    <t>直径6.5mm</t>
  </si>
  <si>
    <t>箍筋 圆钢HPB300 直径8mm</t>
  </si>
  <si>
    <t>箍筋 带肋钢筋HRB400以内 直径≤10mm</t>
  </si>
  <si>
    <t>HRB400以内 直径≤10mm</t>
  </si>
  <si>
    <t>箍筋 带肋钢筋HRB400以内 直径&gt;10mm</t>
  </si>
  <si>
    <t>HRB400以内 直径&gt;10mm</t>
  </si>
  <si>
    <t>砌体内加固钢筋</t>
  </si>
  <si>
    <t>机械连接 直螺纹钢筋接头 钢筋直径 18mm</t>
  </si>
  <si>
    <t>钢筋直径 18mm</t>
  </si>
  <si>
    <t>个</t>
  </si>
  <si>
    <t>机械连接 直螺纹钢筋接头 钢筋直径 20mm</t>
  </si>
  <si>
    <t>钢筋直径 20mm</t>
  </si>
  <si>
    <t>机械连接 直螺纹钢筋接头 钢筋直径 22mm</t>
  </si>
  <si>
    <t>钢筋直径 22mm</t>
  </si>
  <si>
    <t>地面1:3水泥砂浆找坡层 20mm厚</t>
  </si>
  <si>
    <t>20mm厚</t>
  </si>
  <si>
    <t>m2</t>
  </si>
  <si>
    <t>地面1:2.5水泥砂浆面层 20mm厚</t>
  </si>
  <si>
    <t>地面1:3水泥砂浆面层 20mm厚</t>
  </si>
  <si>
    <t>屋面1:3水泥砂浆保护层 20mm厚</t>
  </si>
  <si>
    <t>地面C30细石混凝土找平层 40mm厚</t>
  </si>
  <si>
    <t>40mm厚</t>
  </si>
  <si>
    <t>地面防滑地砖</t>
  </si>
  <si>
    <t>（1:3水泥砂浆结合层）</t>
  </si>
  <si>
    <t xml:space="preserve">踢脚1:3水泥砂浆面层 </t>
  </si>
  <si>
    <t>17mm厚</t>
  </si>
  <si>
    <t>踢脚陶瓷面砖</t>
  </si>
  <si>
    <t>（1:2.5水泥砂浆结合层）</t>
  </si>
  <si>
    <t xml:space="preserve">踢脚1:2.5水泥砂浆结合层 </t>
  </si>
  <si>
    <t>6mm厚</t>
  </si>
  <si>
    <t>楼梯防滑地砖</t>
  </si>
  <si>
    <t xml:space="preserve">内墙1:3水泥砂浆找平层 </t>
  </si>
  <si>
    <t>18mm厚</t>
  </si>
  <si>
    <t xml:space="preserve">墙面1:2.5水泥砂浆找平层 </t>
  </si>
  <si>
    <t xml:space="preserve">外墙1:3水泥砂浆找平层 </t>
  </si>
  <si>
    <t>12mm厚</t>
  </si>
  <si>
    <t>墙面界面砂浆甩毛</t>
  </si>
  <si>
    <t>内墙抹灰挂钢丝网</t>
  </si>
  <si>
    <t>砌块墙与混凝土构件交接处挂镀锌钢丝网</t>
  </si>
  <si>
    <t>墙面界面剂一道</t>
  </si>
  <si>
    <t>天棚界面剂一道</t>
  </si>
  <si>
    <t>地面水泥浆（内掺建筑胶）一道</t>
  </si>
  <si>
    <t>墙面水泥浆（内掺建筑胶）一道</t>
  </si>
  <si>
    <t>天棚水泥浆（内掺建筑胶）一道</t>
  </si>
  <si>
    <t>地面水泥浆结合层 0.5mm厚</t>
  </si>
  <si>
    <t>内墙刮耐水腻子仿瓷涂料三遍</t>
  </si>
  <si>
    <t>内墙抗碱封固底漆一道</t>
  </si>
  <si>
    <t>内墙刮腻子满刮二遍</t>
  </si>
  <si>
    <t>内墙涂料纸筋灰罩面3mm厚</t>
  </si>
  <si>
    <t>天棚刮腻子满刮二遍</t>
  </si>
  <si>
    <t>天棚刮耐水腻子仿瓷涂料三遍</t>
  </si>
  <si>
    <t>天棚抗碱封固底漆一道</t>
  </si>
  <si>
    <t>天棚喷面浆饰面</t>
  </si>
  <si>
    <t>单项脚手架 砌块内墙3.6米以上 双排脚手架</t>
  </si>
  <si>
    <t xml:space="preserve">多层建筑综合脚手架 框架结构 </t>
  </si>
  <si>
    <t>檐高 30m以内</t>
  </si>
  <si>
    <t xml:space="preserve">单项脚手架 满堂脚手架 </t>
  </si>
  <si>
    <t>层高4.5m</t>
  </si>
  <si>
    <t>单项脚手架</t>
  </si>
  <si>
    <t>外装饰吊篮</t>
  </si>
  <si>
    <t>现浇混凝土 矩形柱 复合模板 钢支撑</t>
  </si>
  <si>
    <t>现浇混凝土 构造柱 复合模板 钢支撑</t>
  </si>
  <si>
    <t>现浇混凝土 矩形梁 复合模板 钢支撑</t>
  </si>
  <si>
    <t>现浇混凝土 圈梁 复合模板 钢支撑</t>
  </si>
  <si>
    <t>现浇混凝土 过梁 复合模板 钢支撑</t>
  </si>
  <si>
    <t>现浇混凝土 平板 复合模板 钢支撑</t>
  </si>
  <si>
    <t>现浇混凝土 栏板 复合模板 钢支撑</t>
  </si>
  <si>
    <t>现浇混凝土 楼梯 复合模板 钢支撑</t>
  </si>
  <si>
    <t>外窗1.1m高不锈钢栏杆</t>
  </si>
  <si>
    <t>m</t>
  </si>
  <si>
    <t>成品钢制甲级防火门</t>
  </si>
  <si>
    <t>成品钢制乙级防火门</t>
  </si>
  <si>
    <t xml:space="preserve">楼梯不锈钢栏杆 </t>
  </si>
  <si>
    <t>1100mm</t>
  </si>
  <si>
    <t>人工挖基坑土方坑深≤2m 一、二类土</t>
  </si>
  <si>
    <t>现浇混凝土基础 独立基础</t>
  </si>
  <si>
    <t>混凝土C20</t>
  </si>
  <si>
    <t>预埋铁件制作</t>
  </si>
  <si>
    <t>预埋铁件安装</t>
  </si>
  <si>
    <t>单项脚手架 满堂脚手架</t>
  </si>
  <si>
    <t>基本层(3.6m~5.2m)</t>
  </si>
  <si>
    <t>清除基槽内杂草及腐蚀土</t>
  </si>
  <si>
    <t>垃圾外运</t>
  </si>
  <si>
    <t>运距12km</t>
  </si>
  <si>
    <t>挖掘机挖装一般土方 一、二类土</t>
  </si>
  <si>
    <t>（挖掘机装车）自卸汽车运土方</t>
  </si>
  <si>
    <t>换填级配碎石</t>
  </si>
  <si>
    <t>大型机械设备进出场 履带式挖掘机进出场费</t>
  </si>
  <si>
    <t>1m3以内</t>
  </si>
  <si>
    <t>台次</t>
  </si>
  <si>
    <t>室外塑料给水PE管(热熔连接) DN150</t>
  </si>
  <si>
    <t>机械挖管沟土方 一、二类土</t>
  </si>
  <si>
    <t>机械回填土 机械夯实</t>
  </si>
  <si>
    <t>砖砌圆形阀门井 立式闸阀井 井内径1.20m 井室深1.20m 井深1.45m</t>
  </si>
  <si>
    <t>座</t>
  </si>
  <si>
    <t>承插式混凝土排水管 人机配合下管 管径300mm以内</t>
  </si>
  <si>
    <t>承插式混凝土排水管 人机配合下管 管径400mm以内</t>
  </si>
  <si>
    <t>圆形雨水检查井 砖砌直筒式 井内径700mm 适用管径≤400mm 井深1.2m</t>
  </si>
  <si>
    <t>雨水口 砖砌雨水进水井 单平箅(750*450) 井深1m</t>
  </si>
  <si>
    <t>雨水口 砖砌雨水进水井 双平箅(1450*380) 井深1m</t>
  </si>
  <si>
    <t>安全文明施工费</t>
  </si>
  <si>
    <t>不含增值税造价</t>
  </si>
  <si>
    <t>*</t>
  </si>
  <si>
    <t>说明：1）清单中施工项目除有特别说明外所用机械都由分包方提供；2）清单中未包含的项目内容视为其他相关工程的附属义务，不再单独计量；3）综合单价包含除甲供材料外的所有直接费、间接费、利润、税金（包含增值税）以及风险费用；4）清单工程数量为暂定数量，具体结算数量以实际完成经总包方验收合格后双方确认的数量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</si>
</sst>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/>
  </cellStyleXfs>
  <cellXfs count="3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0" fillId="0" borderId="0" xfId="0" applyFill="1"/>
    <xf numFmtId="0" fontId="3" fillId="0" borderId="0" xfId="0" applyFont="1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left"/>
    </xf>
    <xf numFmtId="0" fontId="4" fillId="0" borderId="0" xfId="49" applyFont="1" applyFill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7" fillId="0" borderId="7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center" vertical="center" wrapText="1"/>
    </xf>
    <xf numFmtId="176" fontId="5" fillId="0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76" fontId="10" fillId="0" borderId="7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3-分包分供投标议标价格对比表（管线）" xfId="49"/>
    <cellStyle name="Normal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7"/>
  <sheetViews>
    <sheetView showZeros="0" tabSelected="1" zoomScale="85" zoomScaleNormal="85" workbookViewId="0">
      <pane ySplit="5" topLeftCell="A95" activePane="bottomLeft" state="frozen"/>
      <selection/>
      <selection pane="bottomLeft" activeCell="D65" sqref="D65"/>
    </sheetView>
  </sheetViews>
  <sheetFormatPr defaultColWidth="9" defaultRowHeight="13.5"/>
  <cols>
    <col min="1" max="1" width="5" style="3"/>
    <col min="2" max="2" width="15.5833333333333" style="3" customWidth="1"/>
    <col min="3" max="3" width="16.4666666666667" style="3" customWidth="1"/>
    <col min="4" max="4" width="35.8833333333333" style="3" customWidth="1"/>
    <col min="5" max="5" width="15.5" style="3" customWidth="1"/>
    <col min="6" max="6" width="6.875" style="3" customWidth="1"/>
    <col min="7" max="7" width="10.75" style="4" customWidth="1"/>
    <col min="8" max="10" width="8.5" style="3" customWidth="1"/>
    <col min="11" max="11" width="11.75" style="3" customWidth="1"/>
    <col min="12" max="12" width="12.625" style="3" customWidth="1"/>
    <col min="13" max="14" width="11.75" style="3" customWidth="1"/>
    <col min="15" max="15" width="14" style="5" customWidth="1"/>
    <col min="16" max="16384" width="9" style="3"/>
  </cols>
  <sheetData>
    <row r="1" ht="24" customHeight="1" spans="1:15">
      <c r="A1" s="6" t="s">
        <v>0</v>
      </c>
      <c r="B1" s="6"/>
    </row>
    <row r="2" ht="35.25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ht="21" customHeight="1" spans="1:15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9"/>
    </row>
    <row r="4" s="1" customFormat="1" ht="24" customHeight="1" spans="1:15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1" t="s">
        <v>10</v>
      </c>
      <c r="I4" s="12"/>
      <c r="J4" s="13"/>
      <c r="K4" s="14" t="s">
        <v>11</v>
      </c>
      <c r="L4" s="14" t="s">
        <v>12</v>
      </c>
      <c r="M4" s="14" t="s">
        <v>13</v>
      </c>
      <c r="N4" s="14" t="s">
        <v>14</v>
      </c>
      <c r="O4" s="10" t="s">
        <v>15</v>
      </c>
    </row>
    <row r="5" ht="24" customHeight="1" spans="1:15">
      <c r="A5" s="15"/>
      <c r="B5" s="15"/>
      <c r="C5" s="15"/>
      <c r="D5" s="15"/>
      <c r="E5" s="15"/>
      <c r="F5" s="15"/>
      <c r="G5" s="15"/>
      <c r="H5" s="16" t="s">
        <v>16</v>
      </c>
      <c r="I5" s="16" t="s">
        <v>17</v>
      </c>
      <c r="J5" s="16" t="s">
        <v>18</v>
      </c>
      <c r="K5" s="17"/>
      <c r="L5" s="17"/>
      <c r="M5" s="17"/>
      <c r="N5" s="17"/>
      <c r="O5" s="15"/>
    </row>
    <row r="6" ht="36" spans="1:15">
      <c r="A6" s="18">
        <v>1</v>
      </c>
      <c r="B6" s="18" t="s">
        <v>19</v>
      </c>
      <c r="C6" s="18"/>
      <c r="D6" s="19" t="s">
        <v>20</v>
      </c>
      <c r="E6" s="19" t="s">
        <v>21</v>
      </c>
      <c r="F6" s="18" t="s">
        <v>22</v>
      </c>
      <c r="G6" s="20">
        <v>0.86</v>
      </c>
      <c r="H6" s="21"/>
      <c r="I6" s="21">
        <f t="shared" ref="I6:I69" si="0">J6-H6</f>
        <v>0</v>
      </c>
      <c r="J6" s="21">
        <f t="shared" ref="J6:J69" si="1">H6*1.09</f>
        <v>0</v>
      </c>
      <c r="K6" s="21">
        <f t="shared" ref="K6:K69" si="2">G6*H6</f>
        <v>0</v>
      </c>
      <c r="L6" s="21">
        <f t="shared" ref="L6:L69" si="3">G6*J6</f>
        <v>0</v>
      </c>
      <c r="M6" s="21"/>
      <c r="N6" s="21">
        <f t="shared" ref="N6:N69" si="4">G6*M6</f>
        <v>0</v>
      </c>
      <c r="O6" s="18" t="s">
        <v>23</v>
      </c>
    </row>
    <row r="7" ht="36" spans="1:15">
      <c r="A7" s="18">
        <v>2</v>
      </c>
      <c r="B7" s="18" t="s">
        <v>24</v>
      </c>
      <c r="C7" s="18" t="s">
        <v>25</v>
      </c>
      <c r="D7" s="19" t="s">
        <v>20</v>
      </c>
      <c r="E7" s="19" t="s">
        <v>21</v>
      </c>
      <c r="F7" s="18" t="s">
        <v>22</v>
      </c>
      <c r="G7" s="20">
        <v>117.22</v>
      </c>
      <c r="H7" s="21"/>
      <c r="I7" s="21">
        <f t="shared" si="0"/>
        <v>0</v>
      </c>
      <c r="J7" s="21">
        <f t="shared" si="1"/>
        <v>0</v>
      </c>
      <c r="K7" s="21">
        <f t="shared" si="2"/>
        <v>0</v>
      </c>
      <c r="L7" s="21">
        <f t="shared" si="3"/>
        <v>0</v>
      </c>
      <c r="M7" s="21"/>
      <c r="N7" s="21">
        <f t="shared" si="4"/>
        <v>0</v>
      </c>
      <c r="O7" s="18" t="s">
        <v>23</v>
      </c>
    </row>
    <row r="8" ht="36" spans="1:15">
      <c r="A8" s="18">
        <v>3</v>
      </c>
      <c r="B8" s="18" t="s">
        <v>26</v>
      </c>
      <c r="C8" s="18" t="s">
        <v>27</v>
      </c>
      <c r="D8" s="19" t="s">
        <v>20</v>
      </c>
      <c r="E8" s="19" t="s">
        <v>21</v>
      </c>
      <c r="F8" s="18" t="s">
        <v>22</v>
      </c>
      <c r="G8" s="20">
        <v>9.14</v>
      </c>
      <c r="H8" s="21"/>
      <c r="I8" s="21">
        <f t="shared" si="0"/>
        <v>0</v>
      </c>
      <c r="J8" s="21">
        <f t="shared" si="1"/>
        <v>0</v>
      </c>
      <c r="K8" s="21">
        <f t="shared" si="2"/>
        <v>0</v>
      </c>
      <c r="L8" s="21">
        <f t="shared" si="3"/>
        <v>0</v>
      </c>
      <c r="M8" s="21"/>
      <c r="N8" s="21">
        <f t="shared" si="4"/>
        <v>0</v>
      </c>
      <c r="O8" s="18" t="s">
        <v>23</v>
      </c>
    </row>
    <row r="9" ht="36" spans="1:15">
      <c r="A9" s="18">
        <v>4</v>
      </c>
      <c r="B9" s="18" t="s">
        <v>28</v>
      </c>
      <c r="C9" s="18" t="s">
        <v>29</v>
      </c>
      <c r="D9" s="19" t="s">
        <v>20</v>
      </c>
      <c r="E9" s="19" t="s">
        <v>21</v>
      </c>
      <c r="F9" s="18" t="s">
        <v>22</v>
      </c>
      <c r="G9" s="20">
        <v>1.31</v>
      </c>
      <c r="H9" s="21"/>
      <c r="I9" s="21">
        <f t="shared" si="0"/>
        <v>0</v>
      </c>
      <c r="J9" s="21">
        <f t="shared" si="1"/>
        <v>0</v>
      </c>
      <c r="K9" s="21">
        <f t="shared" si="2"/>
        <v>0</v>
      </c>
      <c r="L9" s="21">
        <f t="shared" si="3"/>
        <v>0</v>
      </c>
      <c r="M9" s="21"/>
      <c r="N9" s="21">
        <f t="shared" si="4"/>
        <v>0</v>
      </c>
      <c r="O9" s="18" t="s">
        <v>23</v>
      </c>
    </row>
    <row r="10" ht="36" spans="1:15">
      <c r="A10" s="18">
        <v>5</v>
      </c>
      <c r="B10" s="18" t="s">
        <v>30</v>
      </c>
      <c r="C10" s="18" t="s">
        <v>31</v>
      </c>
      <c r="D10" s="19" t="s">
        <v>20</v>
      </c>
      <c r="E10" s="19" t="s">
        <v>21</v>
      </c>
      <c r="F10" s="18" t="s">
        <v>22</v>
      </c>
      <c r="G10" s="20">
        <v>7.29</v>
      </c>
      <c r="H10" s="21"/>
      <c r="I10" s="21">
        <f t="shared" si="0"/>
        <v>0</v>
      </c>
      <c r="J10" s="21">
        <f t="shared" si="1"/>
        <v>0</v>
      </c>
      <c r="K10" s="21">
        <f t="shared" si="2"/>
        <v>0</v>
      </c>
      <c r="L10" s="21">
        <f t="shared" si="3"/>
        <v>0</v>
      </c>
      <c r="M10" s="21"/>
      <c r="N10" s="21">
        <f t="shared" si="4"/>
        <v>0</v>
      </c>
      <c r="O10" s="18" t="s">
        <v>23</v>
      </c>
    </row>
    <row r="11" ht="36" spans="1:15">
      <c r="A11" s="18">
        <v>6</v>
      </c>
      <c r="B11" s="18" t="s">
        <v>32</v>
      </c>
      <c r="C11" s="18" t="s">
        <v>27</v>
      </c>
      <c r="D11" s="19" t="s">
        <v>20</v>
      </c>
      <c r="E11" s="19" t="s">
        <v>21</v>
      </c>
      <c r="F11" s="18" t="s">
        <v>22</v>
      </c>
      <c r="G11" s="20">
        <v>13.2</v>
      </c>
      <c r="H11" s="21"/>
      <c r="I11" s="21">
        <f t="shared" si="0"/>
        <v>0</v>
      </c>
      <c r="J11" s="21">
        <f t="shared" si="1"/>
        <v>0</v>
      </c>
      <c r="K11" s="21">
        <f t="shared" si="2"/>
        <v>0</v>
      </c>
      <c r="L11" s="21">
        <f t="shared" si="3"/>
        <v>0</v>
      </c>
      <c r="M11" s="21"/>
      <c r="N11" s="21">
        <f t="shared" si="4"/>
        <v>0</v>
      </c>
      <c r="O11" s="18" t="s">
        <v>23</v>
      </c>
    </row>
    <row r="12" ht="36" spans="1:15">
      <c r="A12" s="18">
        <v>7</v>
      </c>
      <c r="B12" s="18" t="s">
        <v>33</v>
      </c>
      <c r="C12" s="18" t="s">
        <v>31</v>
      </c>
      <c r="D12" s="19" t="s">
        <v>20</v>
      </c>
      <c r="E12" s="19" t="s">
        <v>21</v>
      </c>
      <c r="F12" s="18" t="s">
        <v>22</v>
      </c>
      <c r="G12" s="20">
        <v>2.96</v>
      </c>
      <c r="H12" s="21"/>
      <c r="I12" s="21">
        <f t="shared" si="0"/>
        <v>0</v>
      </c>
      <c r="J12" s="21">
        <f t="shared" si="1"/>
        <v>0</v>
      </c>
      <c r="K12" s="21">
        <f t="shared" si="2"/>
        <v>0</v>
      </c>
      <c r="L12" s="21">
        <f t="shared" si="3"/>
        <v>0</v>
      </c>
      <c r="M12" s="21"/>
      <c r="N12" s="21">
        <f t="shared" si="4"/>
        <v>0</v>
      </c>
      <c r="O12" s="18" t="s">
        <v>23</v>
      </c>
    </row>
    <row r="13" ht="36" spans="1:15">
      <c r="A13" s="18">
        <v>8</v>
      </c>
      <c r="B13" s="18" t="s">
        <v>34</v>
      </c>
      <c r="C13" s="18" t="s">
        <v>31</v>
      </c>
      <c r="D13" s="19" t="s">
        <v>20</v>
      </c>
      <c r="E13" s="19" t="s">
        <v>21</v>
      </c>
      <c r="F13" s="18" t="s">
        <v>22</v>
      </c>
      <c r="G13" s="20">
        <v>0.4</v>
      </c>
      <c r="H13" s="21"/>
      <c r="I13" s="21">
        <f t="shared" si="0"/>
        <v>0</v>
      </c>
      <c r="J13" s="21">
        <f t="shared" si="1"/>
        <v>0</v>
      </c>
      <c r="K13" s="21">
        <f t="shared" si="2"/>
        <v>0</v>
      </c>
      <c r="L13" s="21">
        <f t="shared" si="3"/>
        <v>0</v>
      </c>
      <c r="M13" s="21"/>
      <c r="N13" s="21">
        <f t="shared" si="4"/>
        <v>0</v>
      </c>
      <c r="O13" s="18" t="s">
        <v>23</v>
      </c>
    </row>
    <row r="14" ht="36" spans="1:15">
      <c r="A14" s="18">
        <v>9</v>
      </c>
      <c r="B14" s="18" t="s">
        <v>35</v>
      </c>
      <c r="C14" s="18" t="s">
        <v>27</v>
      </c>
      <c r="D14" s="19" t="s">
        <v>20</v>
      </c>
      <c r="E14" s="19" t="s">
        <v>21</v>
      </c>
      <c r="F14" s="18" t="s">
        <v>22</v>
      </c>
      <c r="G14" s="20">
        <v>9.96</v>
      </c>
      <c r="H14" s="21"/>
      <c r="I14" s="21">
        <f t="shared" si="0"/>
        <v>0</v>
      </c>
      <c r="J14" s="21">
        <f t="shared" si="1"/>
        <v>0</v>
      </c>
      <c r="K14" s="21">
        <f t="shared" si="2"/>
        <v>0</v>
      </c>
      <c r="L14" s="21">
        <f t="shared" si="3"/>
        <v>0</v>
      </c>
      <c r="M14" s="21"/>
      <c r="N14" s="21">
        <f t="shared" si="4"/>
        <v>0</v>
      </c>
      <c r="O14" s="18" t="s">
        <v>23</v>
      </c>
    </row>
    <row r="15" ht="36" spans="1:15">
      <c r="A15" s="18">
        <v>10</v>
      </c>
      <c r="B15" s="18" t="s">
        <v>36</v>
      </c>
      <c r="C15" s="18" t="s">
        <v>27</v>
      </c>
      <c r="D15" s="19" t="s">
        <v>20</v>
      </c>
      <c r="E15" s="19" t="s">
        <v>21</v>
      </c>
      <c r="F15" s="18" t="s">
        <v>22</v>
      </c>
      <c r="G15" s="20">
        <v>12.04</v>
      </c>
      <c r="H15" s="21"/>
      <c r="I15" s="21">
        <f t="shared" si="0"/>
        <v>0</v>
      </c>
      <c r="J15" s="21">
        <f t="shared" si="1"/>
        <v>0</v>
      </c>
      <c r="K15" s="21">
        <f t="shared" si="2"/>
        <v>0</v>
      </c>
      <c r="L15" s="21">
        <f t="shared" si="3"/>
        <v>0</v>
      </c>
      <c r="M15" s="21"/>
      <c r="N15" s="21">
        <f t="shared" si="4"/>
        <v>0</v>
      </c>
      <c r="O15" s="18" t="s">
        <v>23</v>
      </c>
    </row>
    <row r="16" ht="36" spans="1:15">
      <c r="A16" s="18">
        <v>11</v>
      </c>
      <c r="B16" s="18" t="s">
        <v>37</v>
      </c>
      <c r="C16" s="18" t="s">
        <v>27</v>
      </c>
      <c r="D16" s="19" t="s">
        <v>20</v>
      </c>
      <c r="E16" s="19" t="s">
        <v>21</v>
      </c>
      <c r="F16" s="18" t="s">
        <v>22</v>
      </c>
      <c r="G16" s="20">
        <v>6.55</v>
      </c>
      <c r="H16" s="21"/>
      <c r="I16" s="21">
        <f t="shared" si="0"/>
        <v>0</v>
      </c>
      <c r="J16" s="21">
        <f t="shared" si="1"/>
        <v>0</v>
      </c>
      <c r="K16" s="21">
        <f t="shared" si="2"/>
        <v>0</v>
      </c>
      <c r="L16" s="21">
        <f t="shared" si="3"/>
        <v>0</v>
      </c>
      <c r="M16" s="21"/>
      <c r="N16" s="21">
        <f t="shared" si="4"/>
        <v>0</v>
      </c>
      <c r="O16" s="18" t="s">
        <v>23</v>
      </c>
    </row>
    <row r="17" ht="36" spans="1:15">
      <c r="A17" s="18">
        <v>12</v>
      </c>
      <c r="B17" s="18" t="s">
        <v>38</v>
      </c>
      <c r="C17" s="18" t="s">
        <v>39</v>
      </c>
      <c r="D17" s="19" t="s">
        <v>20</v>
      </c>
      <c r="E17" s="19" t="s">
        <v>21</v>
      </c>
      <c r="F17" s="18" t="s">
        <v>40</v>
      </c>
      <c r="G17" s="20">
        <v>0.22</v>
      </c>
      <c r="H17" s="21"/>
      <c r="I17" s="21">
        <f t="shared" si="0"/>
        <v>0</v>
      </c>
      <c r="J17" s="21">
        <f t="shared" si="1"/>
        <v>0</v>
      </c>
      <c r="K17" s="21">
        <f t="shared" si="2"/>
        <v>0</v>
      </c>
      <c r="L17" s="21">
        <f t="shared" si="3"/>
        <v>0</v>
      </c>
      <c r="M17" s="21"/>
      <c r="N17" s="21">
        <f t="shared" si="4"/>
        <v>0</v>
      </c>
      <c r="O17" s="18" t="s">
        <v>23</v>
      </c>
    </row>
    <row r="18" ht="36" spans="1:15">
      <c r="A18" s="18">
        <v>13</v>
      </c>
      <c r="B18" s="18" t="s">
        <v>41</v>
      </c>
      <c r="C18" s="18" t="s">
        <v>42</v>
      </c>
      <c r="D18" s="19" t="s">
        <v>20</v>
      </c>
      <c r="E18" s="19" t="s">
        <v>21</v>
      </c>
      <c r="F18" s="18" t="s">
        <v>40</v>
      </c>
      <c r="G18" s="20">
        <v>0.94</v>
      </c>
      <c r="H18" s="21"/>
      <c r="I18" s="21">
        <f t="shared" si="0"/>
        <v>0</v>
      </c>
      <c r="J18" s="21">
        <f t="shared" si="1"/>
        <v>0</v>
      </c>
      <c r="K18" s="21">
        <f t="shared" si="2"/>
        <v>0</v>
      </c>
      <c r="L18" s="21">
        <f t="shared" si="3"/>
        <v>0</v>
      </c>
      <c r="M18" s="21"/>
      <c r="N18" s="21">
        <f t="shared" si="4"/>
        <v>0</v>
      </c>
      <c r="O18" s="18" t="s">
        <v>23</v>
      </c>
    </row>
    <row r="19" ht="36" spans="1:15">
      <c r="A19" s="18">
        <v>14</v>
      </c>
      <c r="B19" s="18" t="s">
        <v>43</v>
      </c>
      <c r="C19" s="18" t="s">
        <v>39</v>
      </c>
      <c r="D19" s="19" t="s">
        <v>20</v>
      </c>
      <c r="E19" s="19" t="s">
        <v>21</v>
      </c>
      <c r="F19" s="18" t="s">
        <v>40</v>
      </c>
      <c r="G19" s="20">
        <v>1.07</v>
      </c>
      <c r="H19" s="21"/>
      <c r="I19" s="21">
        <f t="shared" si="0"/>
        <v>0</v>
      </c>
      <c r="J19" s="21">
        <f t="shared" si="1"/>
        <v>0</v>
      </c>
      <c r="K19" s="21">
        <f t="shared" si="2"/>
        <v>0</v>
      </c>
      <c r="L19" s="21">
        <f t="shared" si="3"/>
        <v>0</v>
      </c>
      <c r="M19" s="21"/>
      <c r="N19" s="21">
        <f t="shared" si="4"/>
        <v>0</v>
      </c>
      <c r="O19" s="18" t="s">
        <v>23</v>
      </c>
    </row>
    <row r="20" ht="36" spans="1:15">
      <c r="A20" s="18">
        <v>15</v>
      </c>
      <c r="B20" s="18" t="s">
        <v>44</v>
      </c>
      <c r="C20" s="18" t="s">
        <v>45</v>
      </c>
      <c r="D20" s="19" t="s">
        <v>20</v>
      </c>
      <c r="E20" s="19" t="s">
        <v>21</v>
      </c>
      <c r="F20" s="18" t="s">
        <v>40</v>
      </c>
      <c r="G20" s="20">
        <v>0.05</v>
      </c>
      <c r="H20" s="21"/>
      <c r="I20" s="21">
        <f t="shared" si="0"/>
        <v>0</v>
      </c>
      <c r="J20" s="21">
        <f t="shared" si="1"/>
        <v>0</v>
      </c>
      <c r="K20" s="21">
        <f t="shared" si="2"/>
        <v>0</v>
      </c>
      <c r="L20" s="21">
        <f t="shared" si="3"/>
        <v>0</v>
      </c>
      <c r="M20" s="21"/>
      <c r="N20" s="21">
        <f t="shared" si="4"/>
        <v>0</v>
      </c>
      <c r="O20" s="18" t="s">
        <v>23</v>
      </c>
    </row>
    <row r="21" ht="36" spans="1:15">
      <c r="A21" s="18">
        <v>16</v>
      </c>
      <c r="B21" s="18" t="s">
        <v>46</v>
      </c>
      <c r="C21" s="18" t="s">
        <v>47</v>
      </c>
      <c r="D21" s="19" t="s">
        <v>20</v>
      </c>
      <c r="E21" s="19" t="s">
        <v>21</v>
      </c>
      <c r="F21" s="18" t="s">
        <v>40</v>
      </c>
      <c r="G21" s="20">
        <v>0.78</v>
      </c>
      <c r="H21" s="21"/>
      <c r="I21" s="21">
        <f t="shared" si="0"/>
        <v>0</v>
      </c>
      <c r="J21" s="21">
        <f t="shared" si="1"/>
        <v>0</v>
      </c>
      <c r="K21" s="21">
        <f t="shared" si="2"/>
        <v>0</v>
      </c>
      <c r="L21" s="21">
        <f t="shared" si="3"/>
        <v>0</v>
      </c>
      <c r="M21" s="21"/>
      <c r="N21" s="21">
        <f t="shared" si="4"/>
        <v>0</v>
      </c>
      <c r="O21" s="18" t="s">
        <v>23</v>
      </c>
    </row>
    <row r="22" ht="36" spans="1:15">
      <c r="A22" s="18">
        <v>17</v>
      </c>
      <c r="B22" s="18" t="s">
        <v>48</v>
      </c>
      <c r="C22" s="18" t="s">
        <v>49</v>
      </c>
      <c r="D22" s="19" t="s">
        <v>20</v>
      </c>
      <c r="E22" s="19" t="s">
        <v>21</v>
      </c>
      <c r="F22" s="18" t="s">
        <v>40</v>
      </c>
      <c r="G22" s="20">
        <v>0.32</v>
      </c>
      <c r="H22" s="21"/>
      <c r="I22" s="21">
        <f t="shared" si="0"/>
        <v>0</v>
      </c>
      <c r="J22" s="21">
        <f t="shared" si="1"/>
        <v>0</v>
      </c>
      <c r="K22" s="21">
        <f t="shared" si="2"/>
        <v>0</v>
      </c>
      <c r="L22" s="21">
        <f t="shared" si="3"/>
        <v>0</v>
      </c>
      <c r="M22" s="21"/>
      <c r="N22" s="21">
        <f t="shared" si="4"/>
        <v>0</v>
      </c>
      <c r="O22" s="18" t="s">
        <v>23</v>
      </c>
    </row>
    <row r="23" ht="36" spans="1:15">
      <c r="A23" s="18">
        <v>18</v>
      </c>
      <c r="B23" s="18" t="s">
        <v>50</v>
      </c>
      <c r="C23" s="18" t="s">
        <v>51</v>
      </c>
      <c r="D23" s="19" t="s">
        <v>20</v>
      </c>
      <c r="E23" s="19" t="s">
        <v>21</v>
      </c>
      <c r="F23" s="18" t="s">
        <v>40</v>
      </c>
      <c r="G23" s="20">
        <v>1.05</v>
      </c>
      <c r="H23" s="21"/>
      <c r="I23" s="21">
        <f t="shared" si="0"/>
        <v>0</v>
      </c>
      <c r="J23" s="21">
        <f t="shared" si="1"/>
        <v>0</v>
      </c>
      <c r="K23" s="21">
        <f t="shared" si="2"/>
        <v>0</v>
      </c>
      <c r="L23" s="21">
        <f t="shared" si="3"/>
        <v>0</v>
      </c>
      <c r="M23" s="21"/>
      <c r="N23" s="21">
        <f t="shared" si="4"/>
        <v>0</v>
      </c>
      <c r="O23" s="18" t="s">
        <v>23</v>
      </c>
    </row>
    <row r="24" ht="36" spans="1:15">
      <c r="A24" s="18">
        <v>19</v>
      </c>
      <c r="B24" s="18" t="s">
        <v>52</v>
      </c>
      <c r="C24" s="18" t="s">
        <v>53</v>
      </c>
      <c r="D24" s="19" t="s">
        <v>20</v>
      </c>
      <c r="E24" s="19" t="s">
        <v>21</v>
      </c>
      <c r="F24" s="18" t="s">
        <v>40</v>
      </c>
      <c r="G24" s="20">
        <v>1.24</v>
      </c>
      <c r="H24" s="21"/>
      <c r="I24" s="21">
        <f t="shared" si="0"/>
        <v>0</v>
      </c>
      <c r="J24" s="21">
        <f t="shared" si="1"/>
        <v>0</v>
      </c>
      <c r="K24" s="21">
        <f t="shared" si="2"/>
        <v>0</v>
      </c>
      <c r="L24" s="21">
        <f t="shared" si="3"/>
        <v>0</v>
      </c>
      <c r="M24" s="21"/>
      <c r="N24" s="21">
        <f t="shared" si="4"/>
        <v>0</v>
      </c>
      <c r="O24" s="18" t="s">
        <v>23</v>
      </c>
    </row>
    <row r="25" ht="36" spans="1:15">
      <c r="A25" s="18">
        <v>20</v>
      </c>
      <c r="B25" s="18" t="s">
        <v>54</v>
      </c>
      <c r="C25" s="18" t="s">
        <v>55</v>
      </c>
      <c r="D25" s="19" t="s">
        <v>20</v>
      </c>
      <c r="E25" s="19" t="s">
        <v>21</v>
      </c>
      <c r="F25" s="18" t="s">
        <v>40</v>
      </c>
      <c r="G25" s="20">
        <v>1.01</v>
      </c>
      <c r="H25" s="21"/>
      <c r="I25" s="21">
        <f t="shared" si="0"/>
        <v>0</v>
      </c>
      <c r="J25" s="21">
        <f t="shared" si="1"/>
        <v>0</v>
      </c>
      <c r="K25" s="21">
        <f t="shared" si="2"/>
        <v>0</v>
      </c>
      <c r="L25" s="21">
        <f t="shared" si="3"/>
        <v>0</v>
      </c>
      <c r="M25" s="21"/>
      <c r="N25" s="21">
        <f t="shared" si="4"/>
        <v>0</v>
      </c>
      <c r="O25" s="18" t="s">
        <v>23</v>
      </c>
    </row>
    <row r="26" ht="36" spans="1:15">
      <c r="A26" s="18">
        <v>21</v>
      </c>
      <c r="B26" s="18" t="s">
        <v>56</v>
      </c>
      <c r="C26" s="18" t="s">
        <v>57</v>
      </c>
      <c r="D26" s="19" t="s">
        <v>20</v>
      </c>
      <c r="E26" s="19" t="s">
        <v>21</v>
      </c>
      <c r="F26" s="18" t="s">
        <v>40</v>
      </c>
      <c r="G26" s="20">
        <v>2.66</v>
      </c>
      <c r="H26" s="21"/>
      <c r="I26" s="21">
        <f t="shared" si="0"/>
        <v>0</v>
      </c>
      <c r="J26" s="21">
        <f t="shared" si="1"/>
        <v>0</v>
      </c>
      <c r="K26" s="21">
        <f t="shared" si="2"/>
        <v>0</v>
      </c>
      <c r="L26" s="21">
        <f t="shared" si="3"/>
        <v>0</v>
      </c>
      <c r="M26" s="21"/>
      <c r="N26" s="21">
        <f t="shared" si="4"/>
        <v>0</v>
      </c>
      <c r="O26" s="18" t="s">
        <v>23</v>
      </c>
    </row>
    <row r="27" ht="36" spans="1:15">
      <c r="A27" s="18">
        <v>22</v>
      </c>
      <c r="B27" s="18" t="s">
        <v>58</v>
      </c>
      <c r="C27" s="18" t="s">
        <v>59</v>
      </c>
      <c r="D27" s="19" t="s">
        <v>20</v>
      </c>
      <c r="E27" s="19" t="s">
        <v>21</v>
      </c>
      <c r="F27" s="18" t="s">
        <v>40</v>
      </c>
      <c r="G27" s="20">
        <v>0.07</v>
      </c>
      <c r="H27" s="21"/>
      <c r="I27" s="21">
        <f t="shared" si="0"/>
        <v>0</v>
      </c>
      <c r="J27" s="21">
        <f t="shared" si="1"/>
        <v>0</v>
      </c>
      <c r="K27" s="21">
        <f t="shared" si="2"/>
        <v>0</v>
      </c>
      <c r="L27" s="21">
        <f t="shared" si="3"/>
        <v>0</v>
      </c>
      <c r="M27" s="21"/>
      <c r="N27" s="21">
        <f t="shared" si="4"/>
        <v>0</v>
      </c>
      <c r="O27" s="18" t="s">
        <v>23</v>
      </c>
    </row>
    <row r="28" ht="36" spans="1:15">
      <c r="A28" s="18">
        <v>23</v>
      </c>
      <c r="B28" s="18" t="s">
        <v>60</v>
      </c>
      <c r="C28" s="18" t="s">
        <v>42</v>
      </c>
      <c r="D28" s="19" t="s">
        <v>20</v>
      </c>
      <c r="E28" s="19" t="s">
        <v>21</v>
      </c>
      <c r="F28" s="18" t="s">
        <v>40</v>
      </c>
      <c r="G28" s="20">
        <v>0.04</v>
      </c>
      <c r="H28" s="21"/>
      <c r="I28" s="21">
        <f t="shared" si="0"/>
        <v>0</v>
      </c>
      <c r="J28" s="21">
        <f t="shared" si="1"/>
        <v>0</v>
      </c>
      <c r="K28" s="21">
        <f t="shared" si="2"/>
        <v>0</v>
      </c>
      <c r="L28" s="21">
        <f t="shared" si="3"/>
        <v>0</v>
      </c>
      <c r="M28" s="21"/>
      <c r="N28" s="21">
        <f t="shared" si="4"/>
        <v>0</v>
      </c>
      <c r="O28" s="18" t="s">
        <v>23</v>
      </c>
    </row>
    <row r="29" ht="36" spans="1:15">
      <c r="A29" s="18">
        <v>24</v>
      </c>
      <c r="B29" s="18" t="s">
        <v>61</v>
      </c>
      <c r="C29" s="18" t="s">
        <v>62</v>
      </c>
      <c r="D29" s="19" t="s">
        <v>20</v>
      </c>
      <c r="E29" s="19" t="s">
        <v>21</v>
      </c>
      <c r="F29" s="18" t="s">
        <v>40</v>
      </c>
      <c r="G29" s="20">
        <v>1.87</v>
      </c>
      <c r="H29" s="21"/>
      <c r="I29" s="21">
        <f t="shared" si="0"/>
        <v>0</v>
      </c>
      <c r="J29" s="21">
        <f t="shared" si="1"/>
        <v>0</v>
      </c>
      <c r="K29" s="21">
        <f t="shared" si="2"/>
        <v>0</v>
      </c>
      <c r="L29" s="21">
        <f t="shared" si="3"/>
        <v>0</v>
      </c>
      <c r="M29" s="21"/>
      <c r="N29" s="21">
        <f t="shared" si="4"/>
        <v>0</v>
      </c>
      <c r="O29" s="18" t="s">
        <v>23</v>
      </c>
    </row>
    <row r="30" ht="36" spans="1:15">
      <c r="A30" s="18">
        <v>25</v>
      </c>
      <c r="B30" s="18" t="s">
        <v>63</v>
      </c>
      <c r="C30" s="18" t="s">
        <v>64</v>
      </c>
      <c r="D30" s="19" t="s">
        <v>20</v>
      </c>
      <c r="E30" s="19" t="s">
        <v>21</v>
      </c>
      <c r="F30" s="18" t="s">
        <v>40</v>
      </c>
      <c r="G30" s="20">
        <v>0.36</v>
      </c>
      <c r="H30" s="21"/>
      <c r="I30" s="21">
        <f t="shared" si="0"/>
        <v>0</v>
      </c>
      <c r="J30" s="21">
        <f t="shared" si="1"/>
        <v>0</v>
      </c>
      <c r="K30" s="21">
        <f t="shared" si="2"/>
        <v>0</v>
      </c>
      <c r="L30" s="21">
        <f t="shared" si="3"/>
        <v>0</v>
      </c>
      <c r="M30" s="21"/>
      <c r="N30" s="21">
        <f t="shared" si="4"/>
        <v>0</v>
      </c>
      <c r="O30" s="18" t="s">
        <v>23</v>
      </c>
    </row>
    <row r="31" ht="36" spans="1:15">
      <c r="A31" s="18">
        <v>26</v>
      </c>
      <c r="B31" s="18" t="s">
        <v>65</v>
      </c>
      <c r="C31" s="18"/>
      <c r="D31" s="19" t="s">
        <v>20</v>
      </c>
      <c r="E31" s="19" t="s">
        <v>21</v>
      </c>
      <c r="F31" s="18" t="s">
        <v>40</v>
      </c>
      <c r="G31" s="20">
        <v>0.67</v>
      </c>
      <c r="H31" s="21"/>
      <c r="I31" s="21">
        <f t="shared" si="0"/>
        <v>0</v>
      </c>
      <c r="J31" s="21">
        <f t="shared" si="1"/>
        <v>0</v>
      </c>
      <c r="K31" s="21">
        <f t="shared" si="2"/>
        <v>0</v>
      </c>
      <c r="L31" s="21">
        <f t="shared" si="3"/>
        <v>0</v>
      </c>
      <c r="M31" s="21"/>
      <c r="N31" s="21">
        <f t="shared" si="4"/>
        <v>0</v>
      </c>
      <c r="O31" s="18" t="s">
        <v>23</v>
      </c>
    </row>
    <row r="32" ht="36" spans="1:15">
      <c r="A32" s="18">
        <v>27</v>
      </c>
      <c r="B32" s="18" t="s">
        <v>66</v>
      </c>
      <c r="C32" s="18" t="s">
        <v>67</v>
      </c>
      <c r="D32" s="19" t="s">
        <v>20</v>
      </c>
      <c r="E32" s="19" t="s">
        <v>21</v>
      </c>
      <c r="F32" s="18" t="s">
        <v>68</v>
      </c>
      <c r="G32" s="20">
        <v>110</v>
      </c>
      <c r="H32" s="21"/>
      <c r="I32" s="21">
        <f t="shared" si="0"/>
        <v>0</v>
      </c>
      <c r="J32" s="21">
        <f t="shared" si="1"/>
        <v>0</v>
      </c>
      <c r="K32" s="21">
        <f t="shared" si="2"/>
        <v>0</v>
      </c>
      <c r="L32" s="21">
        <f t="shared" si="3"/>
        <v>0</v>
      </c>
      <c r="M32" s="21"/>
      <c r="N32" s="21">
        <f t="shared" si="4"/>
        <v>0</v>
      </c>
      <c r="O32" s="18" t="s">
        <v>23</v>
      </c>
    </row>
    <row r="33" ht="36" spans="1:15">
      <c r="A33" s="18">
        <v>28</v>
      </c>
      <c r="B33" s="18" t="s">
        <v>69</v>
      </c>
      <c r="C33" s="18" t="s">
        <v>70</v>
      </c>
      <c r="D33" s="19" t="s">
        <v>20</v>
      </c>
      <c r="E33" s="19" t="s">
        <v>21</v>
      </c>
      <c r="F33" s="18" t="s">
        <v>68</v>
      </c>
      <c r="G33" s="20">
        <v>25</v>
      </c>
      <c r="H33" s="21"/>
      <c r="I33" s="21">
        <f t="shared" si="0"/>
        <v>0</v>
      </c>
      <c r="J33" s="21">
        <f t="shared" si="1"/>
        <v>0</v>
      </c>
      <c r="K33" s="21">
        <f t="shared" si="2"/>
        <v>0</v>
      </c>
      <c r="L33" s="21">
        <f t="shared" si="3"/>
        <v>0</v>
      </c>
      <c r="M33" s="21"/>
      <c r="N33" s="21">
        <f t="shared" si="4"/>
        <v>0</v>
      </c>
      <c r="O33" s="18" t="s">
        <v>23</v>
      </c>
    </row>
    <row r="34" ht="36" spans="1:15">
      <c r="A34" s="18">
        <v>29</v>
      </c>
      <c r="B34" s="18" t="s">
        <v>71</v>
      </c>
      <c r="C34" s="18" t="s">
        <v>72</v>
      </c>
      <c r="D34" s="19" t="s">
        <v>20</v>
      </c>
      <c r="E34" s="19" t="s">
        <v>21</v>
      </c>
      <c r="F34" s="18" t="s">
        <v>68</v>
      </c>
      <c r="G34" s="20">
        <v>54</v>
      </c>
      <c r="H34" s="21"/>
      <c r="I34" s="21">
        <f t="shared" si="0"/>
        <v>0</v>
      </c>
      <c r="J34" s="21">
        <f t="shared" si="1"/>
        <v>0</v>
      </c>
      <c r="K34" s="21">
        <f t="shared" si="2"/>
        <v>0</v>
      </c>
      <c r="L34" s="21">
        <f t="shared" si="3"/>
        <v>0</v>
      </c>
      <c r="M34" s="21"/>
      <c r="N34" s="21">
        <f t="shared" si="4"/>
        <v>0</v>
      </c>
      <c r="O34" s="18" t="s">
        <v>23</v>
      </c>
    </row>
    <row r="35" ht="36" spans="1:15">
      <c r="A35" s="18">
        <v>30</v>
      </c>
      <c r="B35" s="18" t="s">
        <v>73</v>
      </c>
      <c r="C35" s="18" t="s">
        <v>74</v>
      </c>
      <c r="D35" s="19" t="s">
        <v>20</v>
      </c>
      <c r="E35" s="19" t="s">
        <v>21</v>
      </c>
      <c r="F35" s="18" t="s">
        <v>75</v>
      </c>
      <c r="G35" s="20">
        <v>79.8</v>
      </c>
      <c r="H35" s="21"/>
      <c r="I35" s="21">
        <f t="shared" si="0"/>
        <v>0</v>
      </c>
      <c r="J35" s="21">
        <f t="shared" si="1"/>
        <v>0</v>
      </c>
      <c r="K35" s="21">
        <f t="shared" si="2"/>
        <v>0</v>
      </c>
      <c r="L35" s="21">
        <f t="shared" si="3"/>
        <v>0</v>
      </c>
      <c r="M35" s="21"/>
      <c r="N35" s="21">
        <f t="shared" si="4"/>
        <v>0</v>
      </c>
      <c r="O35" s="18" t="s">
        <v>23</v>
      </c>
    </row>
    <row r="36" ht="36" spans="1:15">
      <c r="A36" s="18">
        <v>31</v>
      </c>
      <c r="B36" s="18" t="s">
        <v>76</v>
      </c>
      <c r="C36" s="18" t="s">
        <v>74</v>
      </c>
      <c r="D36" s="19" t="s">
        <v>20</v>
      </c>
      <c r="E36" s="19" t="s">
        <v>21</v>
      </c>
      <c r="F36" s="18" t="s">
        <v>75</v>
      </c>
      <c r="G36" s="20">
        <v>79.8</v>
      </c>
      <c r="H36" s="21"/>
      <c r="I36" s="21">
        <f t="shared" si="0"/>
        <v>0</v>
      </c>
      <c r="J36" s="21">
        <f t="shared" si="1"/>
        <v>0</v>
      </c>
      <c r="K36" s="21">
        <f t="shared" si="2"/>
        <v>0</v>
      </c>
      <c r="L36" s="21">
        <f t="shared" si="3"/>
        <v>0</v>
      </c>
      <c r="M36" s="21"/>
      <c r="N36" s="21">
        <f t="shared" si="4"/>
        <v>0</v>
      </c>
      <c r="O36" s="18" t="s">
        <v>23</v>
      </c>
    </row>
    <row r="37" ht="36" spans="1:15">
      <c r="A37" s="18">
        <v>32</v>
      </c>
      <c r="B37" s="18" t="s">
        <v>77</v>
      </c>
      <c r="C37" s="18" t="s">
        <v>74</v>
      </c>
      <c r="D37" s="19" t="s">
        <v>20</v>
      </c>
      <c r="E37" s="19" t="s">
        <v>21</v>
      </c>
      <c r="F37" s="18" t="s">
        <v>75</v>
      </c>
      <c r="G37" s="20">
        <v>333.05</v>
      </c>
      <c r="H37" s="21"/>
      <c r="I37" s="21">
        <f t="shared" si="0"/>
        <v>0</v>
      </c>
      <c r="J37" s="21">
        <f t="shared" si="1"/>
        <v>0</v>
      </c>
      <c r="K37" s="21">
        <f t="shared" si="2"/>
        <v>0</v>
      </c>
      <c r="L37" s="21">
        <f t="shared" si="3"/>
        <v>0</v>
      </c>
      <c r="M37" s="21"/>
      <c r="N37" s="21">
        <f t="shared" si="4"/>
        <v>0</v>
      </c>
      <c r="O37" s="18" t="s">
        <v>23</v>
      </c>
    </row>
    <row r="38" ht="36" spans="1:15">
      <c r="A38" s="18">
        <v>33</v>
      </c>
      <c r="B38" s="18" t="s">
        <v>78</v>
      </c>
      <c r="C38" s="18" t="s">
        <v>74</v>
      </c>
      <c r="D38" s="19" t="s">
        <v>20</v>
      </c>
      <c r="E38" s="19" t="s">
        <v>21</v>
      </c>
      <c r="F38" s="18" t="s">
        <v>75</v>
      </c>
      <c r="G38" s="20">
        <v>112</v>
      </c>
      <c r="H38" s="21"/>
      <c r="I38" s="21">
        <f t="shared" si="0"/>
        <v>0</v>
      </c>
      <c r="J38" s="21">
        <f t="shared" si="1"/>
        <v>0</v>
      </c>
      <c r="K38" s="21">
        <f t="shared" si="2"/>
        <v>0</v>
      </c>
      <c r="L38" s="21">
        <f t="shared" si="3"/>
        <v>0</v>
      </c>
      <c r="M38" s="21"/>
      <c r="N38" s="21">
        <f t="shared" si="4"/>
        <v>0</v>
      </c>
      <c r="O38" s="18" t="s">
        <v>23</v>
      </c>
    </row>
    <row r="39" ht="36" spans="1:15">
      <c r="A39" s="18">
        <v>34</v>
      </c>
      <c r="B39" s="18" t="s">
        <v>79</v>
      </c>
      <c r="C39" s="18" t="s">
        <v>80</v>
      </c>
      <c r="D39" s="19" t="s">
        <v>20</v>
      </c>
      <c r="E39" s="19" t="s">
        <v>21</v>
      </c>
      <c r="F39" s="18" t="s">
        <v>75</v>
      </c>
      <c r="G39" s="20">
        <v>42.56</v>
      </c>
      <c r="H39" s="21"/>
      <c r="I39" s="21">
        <f t="shared" si="0"/>
        <v>0</v>
      </c>
      <c r="J39" s="21">
        <f t="shared" si="1"/>
        <v>0</v>
      </c>
      <c r="K39" s="21">
        <f t="shared" si="2"/>
        <v>0</v>
      </c>
      <c r="L39" s="21">
        <f t="shared" si="3"/>
        <v>0</v>
      </c>
      <c r="M39" s="21"/>
      <c r="N39" s="21">
        <f t="shared" si="4"/>
        <v>0</v>
      </c>
      <c r="O39" s="18" t="s">
        <v>23</v>
      </c>
    </row>
    <row r="40" ht="36" spans="1:15">
      <c r="A40" s="18">
        <v>35</v>
      </c>
      <c r="B40" s="18" t="s">
        <v>81</v>
      </c>
      <c r="C40" s="18" t="s">
        <v>82</v>
      </c>
      <c r="D40" s="19" t="s">
        <v>20</v>
      </c>
      <c r="E40" s="19" t="s">
        <v>21</v>
      </c>
      <c r="F40" s="18" t="s">
        <v>75</v>
      </c>
      <c r="G40" s="20">
        <v>5.36</v>
      </c>
      <c r="H40" s="21"/>
      <c r="I40" s="21">
        <f t="shared" si="0"/>
        <v>0</v>
      </c>
      <c r="J40" s="21">
        <f t="shared" si="1"/>
        <v>0</v>
      </c>
      <c r="K40" s="21">
        <f t="shared" si="2"/>
        <v>0</v>
      </c>
      <c r="L40" s="21">
        <f t="shared" si="3"/>
        <v>0</v>
      </c>
      <c r="M40" s="21"/>
      <c r="N40" s="21">
        <f t="shared" si="4"/>
        <v>0</v>
      </c>
      <c r="O40" s="18" t="s">
        <v>23</v>
      </c>
    </row>
    <row r="41" ht="36" spans="1:15">
      <c r="A41" s="18">
        <v>36</v>
      </c>
      <c r="B41" s="18" t="s">
        <v>83</v>
      </c>
      <c r="C41" s="18" t="s">
        <v>84</v>
      </c>
      <c r="D41" s="19" t="s">
        <v>20</v>
      </c>
      <c r="E41" s="19" t="s">
        <v>21</v>
      </c>
      <c r="F41" s="18" t="s">
        <v>75</v>
      </c>
      <c r="G41" s="20">
        <v>16.59</v>
      </c>
      <c r="H41" s="21"/>
      <c r="I41" s="21">
        <f t="shared" si="0"/>
        <v>0</v>
      </c>
      <c r="J41" s="21">
        <f t="shared" si="1"/>
        <v>0</v>
      </c>
      <c r="K41" s="21">
        <f t="shared" si="2"/>
        <v>0</v>
      </c>
      <c r="L41" s="21">
        <f t="shared" si="3"/>
        <v>0</v>
      </c>
      <c r="M41" s="21"/>
      <c r="N41" s="21">
        <f t="shared" si="4"/>
        <v>0</v>
      </c>
      <c r="O41" s="18" t="s">
        <v>23</v>
      </c>
    </row>
    <row r="42" ht="36" spans="1:15">
      <c r="A42" s="18">
        <v>37</v>
      </c>
      <c r="B42" s="18" t="s">
        <v>85</v>
      </c>
      <c r="C42" s="18" t="s">
        <v>86</v>
      </c>
      <c r="D42" s="19" t="s">
        <v>20</v>
      </c>
      <c r="E42" s="19" t="s">
        <v>21</v>
      </c>
      <c r="F42" s="18" t="s">
        <v>75</v>
      </c>
      <c r="G42" s="20">
        <v>5.65</v>
      </c>
      <c r="H42" s="21"/>
      <c r="I42" s="21">
        <f t="shared" si="0"/>
        <v>0</v>
      </c>
      <c r="J42" s="21">
        <f t="shared" si="1"/>
        <v>0</v>
      </c>
      <c r="K42" s="21">
        <f t="shared" si="2"/>
        <v>0</v>
      </c>
      <c r="L42" s="21">
        <f t="shared" si="3"/>
        <v>0</v>
      </c>
      <c r="M42" s="21"/>
      <c r="N42" s="21">
        <f t="shared" si="4"/>
        <v>0</v>
      </c>
      <c r="O42" s="18" t="s">
        <v>23</v>
      </c>
    </row>
    <row r="43" ht="36" spans="1:15">
      <c r="A43" s="18">
        <v>38</v>
      </c>
      <c r="B43" s="18" t="s">
        <v>87</v>
      </c>
      <c r="C43" s="18" t="s">
        <v>88</v>
      </c>
      <c r="D43" s="19" t="s">
        <v>20</v>
      </c>
      <c r="E43" s="19" t="s">
        <v>21</v>
      </c>
      <c r="F43" s="18" t="s">
        <v>75</v>
      </c>
      <c r="G43" s="20">
        <v>5.65</v>
      </c>
      <c r="H43" s="21"/>
      <c r="I43" s="21">
        <f t="shared" si="0"/>
        <v>0</v>
      </c>
      <c r="J43" s="21">
        <f t="shared" si="1"/>
        <v>0</v>
      </c>
      <c r="K43" s="21">
        <f t="shared" si="2"/>
        <v>0</v>
      </c>
      <c r="L43" s="21">
        <f t="shared" si="3"/>
        <v>0</v>
      </c>
      <c r="M43" s="21"/>
      <c r="N43" s="21">
        <f t="shared" si="4"/>
        <v>0</v>
      </c>
      <c r="O43" s="18" t="s">
        <v>23</v>
      </c>
    </row>
    <row r="44" ht="36" spans="1:15">
      <c r="A44" s="18">
        <v>39</v>
      </c>
      <c r="B44" s="18" t="s">
        <v>89</v>
      </c>
      <c r="C44" s="18" t="s">
        <v>82</v>
      </c>
      <c r="D44" s="19" t="s">
        <v>20</v>
      </c>
      <c r="E44" s="19" t="s">
        <v>21</v>
      </c>
      <c r="F44" s="18" t="s">
        <v>75</v>
      </c>
      <c r="G44" s="20">
        <v>34.22</v>
      </c>
      <c r="H44" s="21"/>
      <c r="I44" s="21">
        <f t="shared" si="0"/>
        <v>0</v>
      </c>
      <c r="J44" s="21">
        <f t="shared" si="1"/>
        <v>0</v>
      </c>
      <c r="K44" s="21">
        <f t="shared" si="2"/>
        <v>0</v>
      </c>
      <c r="L44" s="21">
        <f t="shared" si="3"/>
        <v>0</v>
      </c>
      <c r="M44" s="21"/>
      <c r="N44" s="21">
        <f t="shared" si="4"/>
        <v>0</v>
      </c>
      <c r="O44" s="18" t="s">
        <v>23</v>
      </c>
    </row>
    <row r="45" ht="36" spans="1:15">
      <c r="A45" s="18">
        <v>40</v>
      </c>
      <c r="B45" s="18" t="s">
        <v>90</v>
      </c>
      <c r="C45" s="18" t="s">
        <v>91</v>
      </c>
      <c r="D45" s="19" t="s">
        <v>20</v>
      </c>
      <c r="E45" s="19" t="s">
        <v>21</v>
      </c>
      <c r="F45" s="18" t="s">
        <v>75</v>
      </c>
      <c r="G45" s="20">
        <v>1198.43</v>
      </c>
      <c r="H45" s="21"/>
      <c r="I45" s="21">
        <f t="shared" si="0"/>
        <v>0</v>
      </c>
      <c r="J45" s="21">
        <f t="shared" si="1"/>
        <v>0</v>
      </c>
      <c r="K45" s="21">
        <f t="shared" si="2"/>
        <v>0</v>
      </c>
      <c r="L45" s="21">
        <f t="shared" si="3"/>
        <v>0</v>
      </c>
      <c r="M45" s="21"/>
      <c r="N45" s="21">
        <f t="shared" si="4"/>
        <v>0</v>
      </c>
      <c r="O45" s="18" t="s">
        <v>23</v>
      </c>
    </row>
    <row r="46" ht="36" spans="1:15">
      <c r="A46" s="18">
        <v>41</v>
      </c>
      <c r="B46" s="18" t="s">
        <v>92</v>
      </c>
      <c r="C46" s="18" t="s">
        <v>88</v>
      </c>
      <c r="D46" s="19" t="s">
        <v>20</v>
      </c>
      <c r="E46" s="19" t="s">
        <v>21</v>
      </c>
      <c r="F46" s="18" t="s">
        <v>75</v>
      </c>
      <c r="G46" s="20">
        <v>5.65</v>
      </c>
      <c r="H46" s="21"/>
      <c r="I46" s="21"/>
      <c r="J46" s="21"/>
      <c r="K46" s="21"/>
      <c r="L46" s="21"/>
      <c r="M46" s="21"/>
      <c r="N46" s="21"/>
      <c r="O46" s="18" t="s">
        <v>23</v>
      </c>
    </row>
    <row r="47" ht="36" spans="1:15">
      <c r="A47" s="18">
        <v>42</v>
      </c>
      <c r="B47" s="18" t="s">
        <v>93</v>
      </c>
      <c r="C47" s="18" t="s">
        <v>94</v>
      </c>
      <c r="D47" s="19" t="s">
        <v>20</v>
      </c>
      <c r="E47" s="19" t="s">
        <v>21</v>
      </c>
      <c r="F47" s="18" t="s">
        <v>75</v>
      </c>
      <c r="G47" s="20">
        <v>299.82</v>
      </c>
      <c r="H47" s="21"/>
      <c r="I47" s="21"/>
      <c r="J47" s="21"/>
      <c r="K47" s="21"/>
      <c r="L47" s="21"/>
      <c r="M47" s="21"/>
      <c r="N47" s="21"/>
      <c r="O47" s="18" t="s">
        <v>23</v>
      </c>
    </row>
    <row r="48" ht="36" spans="1:15">
      <c r="A48" s="18">
        <v>43</v>
      </c>
      <c r="B48" s="18" t="s">
        <v>95</v>
      </c>
      <c r="C48" s="18"/>
      <c r="D48" s="19" t="s">
        <v>20</v>
      </c>
      <c r="E48" s="19" t="s">
        <v>21</v>
      </c>
      <c r="F48" s="18" t="s">
        <v>75</v>
      </c>
      <c r="G48" s="20">
        <v>1496.56</v>
      </c>
      <c r="H48" s="21"/>
      <c r="I48" s="21"/>
      <c r="J48" s="21"/>
      <c r="K48" s="21"/>
      <c r="L48" s="21"/>
      <c r="M48" s="21"/>
      <c r="N48" s="21"/>
      <c r="O48" s="18" t="s">
        <v>23</v>
      </c>
    </row>
    <row r="49" ht="36" spans="1:15">
      <c r="A49" s="18">
        <v>44</v>
      </c>
      <c r="B49" s="18" t="s">
        <v>96</v>
      </c>
      <c r="C49" s="18"/>
      <c r="D49" s="19" t="s">
        <v>20</v>
      </c>
      <c r="E49" s="19" t="s">
        <v>21</v>
      </c>
      <c r="F49" s="18" t="s">
        <v>75</v>
      </c>
      <c r="G49" s="20">
        <v>51.01</v>
      </c>
      <c r="H49" s="21"/>
      <c r="I49" s="21"/>
      <c r="J49" s="21"/>
      <c r="K49" s="21"/>
      <c r="L49" s="21"/>
      <c r="M49" s="21"/>
      <c r="N49" s="21"/>
      <c r="O49" s="18" t="s">
        <v>23</v>
      </c>
    </row>
    <row r="50" ht="36" spans="1:15">
      <c r="A50" s="18">
        <v>45</v>
      </c>
      <c r="B50" s="18" t="s">
        <v>97</v>
      </c>
      <c r="C50" s="18"/>
      <c r="D50" s="19" t="s">
        <v>20</v>
      </c>
      <c r="E50" s="19" t="s">
        <v>21</v>
      </c>
      <c r="F50" s="18" t="s">
        <v>75</v>
      </c>
      <c r="G50" s="20">
        <v>327.64</v>
      </c>
      <c r="H50" s="21"/>
      <c r="I50" s="21"/>
      <c r="J50" s="21"/>
      <c r="K50" s="21"/>
      <c r="L50" s="21"/>
      <c r="M50" s="21"/>
      <c r="N50" s="21"/>
      <c r="O50" s="18" t="s">
        <v>23</v>
      </c>
    </row>
    <row r="51" ht="36" spans="1:15">
      <c r="A51" s="18">
        <v>46</v>
      </c>
      <c r="B51" s="18" t="s">
        <v>98</v>
      </c>
      <c r="C51" s="18"/>
      <c r="D51" s="19" t="s">
        <v>20</v>
      </c>
      <c r="E51" s="19" t="s">
        <v>21</v>
      </c>
      <c r="F51" s="18" t="s">
        <v>75</v>
      </c>
      <c r="G51" s="20">
        <v>636.86</v>
      </c>
      <c r="H51" s="21"/>
      <c r="I51" s="21"/>
      <c r="J51" s="21"/>
      <c r="K51" s="21"/>
      <c r="L51" s="21"/>
      <c r="M51" s="21"/>
      <c r="N51" s="21"/>
      <c r="O51" s="18" t="s">
        <v>23</v>
      </c>
    </row>
    <row r="52" ht="36" spans="1:15">
      <c r="A52" s="18">
        <v>47</v>
      </c>
      <c r="B52" s="18" t="s">
        <v>99</v>
      </c>
      <c r="C52" s="18"/>
      <c r="D52" s="19" t="s">
        <v>20</v>
      </c>
      <c r="E52" s="19" t="s">
        <v>21</v>
      </c>
      <c r="F52" s="18" t="s">
        <v>75</v>
      </c>
      <c r="G52" s="20">
        <v>41.52</v>
      </c>
      <c r="H52" s="21"/>
      <c r="I52" s="21"/>
      <c r="J52" s="21"/>
      <c r="K52" s="21"/>
      <c r="L52" s="21"/>
      <c r="M52" s="21"/>
      <c r="N52" s="21"/>
      <c r="O52" s="18" t="s">
        <v>23</v>
      </c>
    </row>
    <row r="53" ht="36" spans="1:15">
      <c r="A53" s="18">
        <v>48</v>
      </c>
      <c r="B53" s="18" t="s">
        <v>100</v>
      </c>
      <c r="C53" s="18"/>
      <c r="D53" s="19" t="s">
        <v>20</v>
      </c>
      <c r="E53" s="19" t="s">
        <v>21</v>
      </c>
      <c r="F53" s="18" t="s">
        <v>75</v>
      </c>
      <c r="G53" s="20">
        <v>79.8</v>
      </c>
      <c r="H53" s="21"/>
      <c r="I53" s="21"/>
      <c r="J53" s="21"/>
      <c r="K53" s="21"/>
      <c r="L53" s="21"/>
      <c r="M53" s="21"/>
      <c r="N53" s="21"/>
      <c r="O53" s="18" t="s">
        <v>23</v>
      </c>
    </row>
    <row r="54" ht="36" spans="1:15">
      <c r="A54" s="18">
        <v>49</v>
      </c>
      <c r="B54" s="18" t="s">
        <v>101</v>
      </c>
      <c r="C54" s="18"/>
      <c r="D54" s="19" t="s">
        <v>20</v>
      </c>
      <c r="E54" s="19" t="s">
        <v>21</v>
      </c>
      <c r="F54" s="18" t="s">
        <v>75</v>
      </c>
      <c r="G54" s="20">
        <v>1198.43</v>
      </c>
      <c r="H54" s="21"/>
      <c r="I54" s="21"/>
      <c r="J54" s="21"/>
      <c r="K54" s="21"/>
      <c r="L54" s="21"/>
      <c r="M54" s="21"/>
      <c r="N54" s="21"/>
      <c r="O54" s="18" t="s">
        <v>23</v>
      </c>
    </row>
    <row r="55" ht="36" spans="1:15">
      <c r="A55" s="18">
        <v>50</v>
      </c>
      <c r="B55" s="18" t="s">
        <v>102</v>
      </c>
      <c r="C55" s="18"/>
      <c r="D55" s="19" t="s">
        <v>20</v>
      </c>
      <c r="E55" s="19" t="s">
        <v>21</v>
      </c>
      <c r="F55" s="18" t="s">
        <v>75</v>
      </c>
      <c r="G55" s="20">
        <v>10.36</v>
      </c>
      <c r="H55" s="21"/>
      <c r="I55" s="21"/>
      <c r="J55" s="21"/>
      <c r="K55" s="21"/>
      <c r="L55" s="21"/>
      <c r="M55" s="21"/>
      <c r="N55" s="21"/>
      <c r="O55" s="18" t="s">
        <v>23</v>
      </c>
    </row>
    <row r="56" ht="36" spans="1:15">
      <c r="A56" s="18">
        <v>51</v>
      </c>
      <c r="B56" s="18" t="s">
        <v>103</v>
      </c>
      <c r="C56" s="18"/>
      <c r="D56" s="19" t="s">
        <v>20</v>
      </c>
      <c r="E56" s="19" t="s">
        <v>21</v>
      </c>
      <c r="F56" s="18" t="s">
        <v>75</v>
      </c>
      <c r="G56" s="20">
        <v>32.78</v>
      </c>
      <c r="H56" s="21"/>
      <c r="I56" s="21"/>
      <c r="J56" s="21"/>
      <c r="K56" s="21"/>
      <c r="L56" s="21"/>
      <c r="M56" s="21"/>
      <c r="N56" s="21"/>
      <c r="O56" s="18" t="s">
        <v>23</v>
      </c>
    </row>
    <row r="57" ht="36" spans="1:15">
      <c r="A57" s="18">
        <v>52</v>
      </c>
      <c r="B57" s="18" t="s">
        <v>104</v>
      </c>
      <c r="C57" s="18"/>
      <c r="D57" s="19" t="s">
        <v>20</v>
      </c>
      <c r="E57" s="19" t="s">
        <v>21</v>
      </c>
      <c r="F57" s="18" t="s">
        <v>75</v>
      </c>
      <c r="G57" s="20">
        <v>212.15</v>
      </c>
      <c r="H57" s="21"/>
      <c r="I57" s="21"/>
      <c r="J57" s="21"/>
      <c r="K57" s="21"/>
      <c r="L57" s="21"/>
      <c r="M57" s="21"/>
      <c r="N57" s="21"/>
      <c r="O57" s="18" t="s">
        <v>23</v>
      </c>
    </row>
    <row r="58" ht="36" spans="1:15">
      <c r="A58" s="18">
        <v>53</v>
      </c>
      <c r="B58" s="18" t="s">
        <v>105</v>
      </c>
      <c r="C58" s="18"/>
      <c r="D58" s="19" t="s">
        <v>20</v>
      </c>
      <c r="E58" s="19" t="s">
        <v>21</v>
      </c>
      <c r="F58" s="18" t="s">
        <v>75</v>
      </c>
      <c r="G58" s="20">
        <v>212.15</v>
      </c>
      <c r="H58" s="21"/>
      <c r="I58" s="21"/>
      <c r="J58" s="21"/>
      <c r="K58" s="21"/>
      <c r="L58" s="21"/>
      <c r="M58" s="21"/>
      <c r="N58" s="21"/>
      <c r="O58" s="18" t="s">
        <v>23</v>
      </c>
    </row>
    <row r="59" ht="36" spans="1:15">
      <c r="A59" s="18">
        <v>54</v>
      </c>
      <c r="B59" s="18" t="s">
        <v>106</v>
      </c>
      <c r="C59" s="18"/>
      <c r="D59" s="19" t="s">
        <v>20</v>
      </c>
      <c r="E59" s="19" t="s">
        <v>21</v>
      </c>
      <c r="F59" s="18" t="s">
        <v>75</v>
      </c>
      <c r="G59" s="20">
        <v>212.15</v>
      </c>
      <c r="H59" s="21"/>
      <c r="I59" s="21"/>
      <c r="J59" s="21"/>
      <c r="K59" s="21"/>
      <c r="L59" s="21"/>
      <c r="M59" s="21"/>
      <c r="N59" s="21"/>
      <c r="O59" s="18" t="s">
        <v>23</v>
      </c>
    </row>
    <row r="60" ht="36" spans="1:15">
      <c r="A60" s="18">
        <v>55</v>
      </c>
      <c r="B60" s="18" t="s">
        <v>107</v>
      </c>
      <c r="C60" s="18"/>
      <c r="D60" s="19" t="s">
        <v>20</v>
      </c>
      <c r="E60" s="19" t="s">
        <v>21</v>
      </c>
      <c r="F60" s="18" t="s">
        <v>75</v>
      </c>
      <c r="G60" s="20">
        <v>212.15</v>
      </c>
      <c r="H60" s="21"/>
      <c r="I60" s="21"/>
      <c r="J60" s="21"/>
      <c r="K60" s="21"/>
      <c r="L60" s="21"/>
      <c r="M60" s="21"/>
      <c r="N60" s="21"/>
      <c r="O60" s="18" t="s">
        <v>23</v>
      </c>
    </row>
    <row r="61" ht="36" spans="1:15">
      <c r="A61" s="18">
        <v>56</v>
      </c>
      <c r="B61" s="18" t="s">
        <v>108</v>
      </c>
      <c r="C61" s="18"/>
      <c r="D61" s="19" t="s">
        <v>20</v>
      </c>
      <c r="E61" s="19" t="s">
        <v>21</v>
      </c>
      <c r="F61" s="18" t="s">
        <v>75</v>
      </c>
      <c r="G61" s="20">
        <v>41.52</v>
      </c>
      <c r="H61" s="21"/>
      <c r="I61" s="21"/>
      <c r="J61" s="21"/>
      <c r="K61" s="21"/>
      <c r="L61" s="21"/>
      <c r="M61" s="21"/>
      <c r="N61" s="21"/>
      <c r="O61" s="18" t="s">
        <v>23</v>
      </c>
    </row>
    <row r="62" ht="36" spans="1:15">
      <c r="A62" s="18">
        <v>57</v>
      </c>
      <c r="B62" s="18" t="s">
        <v>109</v>
      </c>
      <c r="C62" s="18"/>
      <c r="D62" s="19" t="s">
        <v>20</v>
      </c>
      <c r="E62" s="19" t="s">
        <v>21</v>
      </c>
      <c r="F62" s="18" t="s">
        <v>75</v>
      </c>
      <c r="G62" s="20">
        <v>41.52</v>
      </c>
      <c r="H62" s="21"/>
      <c r="I62" s="21"/>
      <c r="J62" s="21"/>
      <c r="K62" s="21"/>
      <c r="L62" s="21"/>
      <c r="M62" s="21"/>
      <c r="N62" s="21"/>
      <c r="O62" s="18" t="s">
        <v>23</v>
      </c>
    </row>
    <row r="63" ht="36" spans="1:15">
      <c r="A63" s="18">
        <v>58</v>
      </c>
      <c r="B63" s="18" t="s">
        <v>110</v>
      </c>
      <c r="C63" s="18"/>
      <c r="D63" s="19" t="s">
        <v>20</v>
      </c>
      <c r="E63" s="19" t="s">
        <v>21</v>
      </c>
      <c r="F63" s="18" t="s">
        <v>75</v>
      </c>
      <c r="G63" s="20">
        <v>41.52</v>
      </c>
      <c r="H63" s="21"/>
      <c r="I63" s="21"/>
      <c r="J63" s="21"/>
      <c r="K63" s="21"/>
      <c r="L63" s="21"/>
      <c r="M63" s="21"/>
      <c r="N63" s="21"/>
      <c r="O63" s="18" t="s">
        <v>23</v>
      </c>
    </row>
    <row r="64" ht="36" spans="1:15">
      <c r="A64" s="18">
        <v>59</v>
      </c>
      <c r="B64" s="18" t="s">
        <v>111</v>
      </c>
      <c r="C64" s="18"/>
      <c r="D64" s="19" t="s">
        <v>20</v>
      </c>
      <c r="E64" s="19" t="s">
        <v>21</v>
      </c>
      <c r="F64" s="18" t="s">
        <v>75</v>
      </c>
      <c r="G64" s="20">
        <v>5.89</v>
      </c>
      <c r="H64" s="21"/>
      <c r="I64" s="21"/>
      <c r="J64" s="21"/>
      <c r="K64" s="21"/>
      <c r="L64" s="21"/>
      <c r="M64" s="21"/>
      <c r="N64" s="21"/>
      <c r="O64" s="18" t="s">
        <v>23</v>
      </c>
    </row>
    <row r="65" ht="36" spans="1:15">
      <c r="A65" s="18">
        <v>60</v>
      </c>
      <c r="B65" s="18" t="s">
        <v>112</v>
      </c>
      <c r="C65" s="18"/>
      <c r="D65" s="19" t="s">
        <v>20</v>
      </c>
      <c r="E65" s="19" t="s">
        <v>21</v>
      </c>
      <c r="F65" s="18" t="s">
        <v>75</v>
      </c>
      <c r="G65" s="20">
        <v>193.13</v>
      </c>
      <c r="H65" s="21"/>
      <c r="I65" s="21"/>
      <c r="J65" s="21"/>
      <c r="K65" s="21"/>
      <c r="L65" s="21"/>
      <c r="M65" s="21"/>
      <c r="N65" s="21"/>
      <c r="O65" s="18" t="s">
        <v>23</v>
      </c>
    </row>
    <row r="66" ht="36" spans="1:15">
      <c r="A66" s="18">
        <v>61</v>
      </c>
      <c r="B66" s="18" t="s">
        <v>113</v>
      </c>
      <c r="C66" s="18" t="s">
        <v>114</v>
      </c>
      <c r="D66" s="19" t="s">
        <v>20</v>
      </c>
      <c r="E66" s="19" t="s">
        <v>21</v>
      </c>
      <c r="F66" s="18" t="s">
        <v>75</v>
      </c>
      <c r="G66" s="20">
        <v>122.95</v>
      </c>
      <c r="H66" s="21"/>
      <c r="I66" s="21"/>
      <c r="J66" s="21"/>
      <c r="K66" s="21"/>
      <c r="L66" s="21"/>
      <c r="M66" s="21"/>
      <c r="N66" s="21"/>
      <c r="O66" s="18" t="s">
        <v>23</v>
      </c>
    </row>
    <row r="67" ht="36" spans="1:15">
      <c r="A67" s="18">
        <v>62</v>
      </c>
      <c r="B67" s="18" t="s">
        <v>115</v>
      </c>
      <c r="C67" s="18" t="s">
        <v>116</v>
      </c>
      <c r="D67" s="19" t="s">
        <v>20</v>
      </c>
      <c r="E67" s="19" t="s">
        <v>21</v>
      </c>
      <c r="F67" s="18" t="s">
        <v>75</v>
      </c>
      <c r="G67" s="20">
        <v>94.09</v>
      </c>
      <c r="H67" s="21"/>
      <c r="I67" s="21"/>
      <c r="J67" s="21"/>
      <c r="K67" s="21"/>
      <c r="L67" s="21"/>
      <c r="M67" s="21"/>
      <c r="N67" s="21"/>
      <c r="O67" s="18" t="s">
        <v>23</v>
      </c>
    </row>
    <row r="68" ht="36" spans="1:15">
      <c r="A68" s="18">
        <v>63</v>
      </c>
      <c r="B68" s="18" t="s">
        <v>117</v>
      </c>
      <c r="C68" s="18" t="s">
        <v>118</v>
      </c>
      <c r="D68" s="19" t="s">
        <v>20</v>
      </c>
      <c r="E68" s="19" t="s">
        <v>21</v>
      </c>
      <c r="F68" s="18" t="s">
        <v>75</v>
      </c>
      <c r="G68" s="20">
        <v>262.47</v>
      </c>
      <c r="H68" s="21"/>
      <c r="I68" s="21"/>
      <c r="J68" s="21"/>
      <c r="K68" s="21"/>
      <c r="L68" s="21"/>
      <c r="M68" s="21"/>
      <c r="N68" s="21"/>
      <c r="O68" s="18" t="s">
        <v>23</v>
      </c>
    </row>
    <row r="69" ht="36" spans="1:15">
      <c r="A69" s="18">
        <v>64</v>
      </c>
      <c r="B69" s="18" t="s">
        <v>119</v>
      </c>
      <c r="C69" s="18"/>
      <c r="D69" s="19" t="s">
        <v>20</v>
      </c>
      <c r="E69" s="19" t="s">
        <v>21</v>
      </c>
      <c r="F69" s="18" t="s">
        <v>75</v>
      </c>
      <c r="G69" s="20">
        <v>82.3</v>
      </c>
      <c r="H69" s="21"/>
      <c r="I69" s="21"/>
      <c r="J69" s="21"/>
      <c r="K69" s="21"/>
      <c r="L69" s="21"/>
      <c r="M69" s="21"/>
      <c r="N69" s="21"/>
      <c r="O69" s="18" t="s">
        <v>23</v>
      </c>
    </row>
    <row r="70" ht="36" spans="1:15">
      <c r="A70" s="18">
        <v>65</v>
      </c>
      <c r="B70" s="18" t="s">
        <v>120</v>
      </c>
      <c r="C70" s="18"/>
      <c r="D70" s="19" t="s">
        <v>20</v>
      </c>
      <c r="E70" s="19" t="s">
        <v>21</v>
      </c>
      <c r="F70" s="18" t="s">
        <v>75</v>
      </c>
      <c r="G70" s="20">
        <v>79.8</v>
      </c>
      <c r="H70" s="21"/>
      <c r="I70" s="21"/>
      <c r="J70" s="21"/>
      <c r="K70" s="21"/>
      <c r="L70" s="21"/>
      <c r="M70" s="21"/>
      <c r="N70" s="21"/>
      <c r="O70" s="18" t="s">
        <v>23</v>
      </c>
    </row>
    <row r="71" ht="36" spans="1:15">
      <c r="A71" s="18">
        <v>66</v>
      </c>
      <c r="B71" s="18" t="s">
        <v>121</v>
      </c>
      <c r="C71" s="18"/>
      <c r="D71" s="19" t="s">
        <v>20</v>
      </c>
      <c r="E71" s="19" t="s">
        <v>21</v>
      </c>
      <c r="F71" s="18" t="s">
        <v>75</v>
      </c>
      <c r="G71" s="20">
        <v>190.21</v>
      </c>
      <c r="H71" s="21"/>
      <c r="I71" s="21"/>
      <c r="J71" s="21"/>
      <c r="K71" s="21"/>
      <c r="L71" s="21"/>
      <c r="M71" s="21"/>
      <c r="N71" s="21"/>
      <c r="O71" s="18" t="s">
        <v>23</v>
      </c>
    </row>
    <row r="72" ht="36" spans="1:15">
      <c r="A72" s="18">
        <v>67</v>
      </c>
      <c r="B72" s="18" t="s">
        <v>122</v>
      </c>
      <c r="C72" s="18"/>
      <c r="D72" s="19" t="s">
        <v>20</v>
      </c>
      <c r="E72" s="19" t="s">
        <v>21</v>
      </c>
      <c r="F72" s="18" t="s">
        <v>75</v>
      </c>
      <c r="G72" s="20">
        <v>29.63</v>
      </c>
      <c r="H72" s="21"/>
      <c r="I72" s="21"/>
      <c r="J72" s="21"/>
      <c r="K72" s="21"/>
      <c r="L72" s="21"/>
      <c r="M72" s="21"/>
      <c r="N72" s="21"/>
      <c r="O72" s="18" t="s">
        <v>23</v>
      </c>
    </row>
    <row r="73" ht="36" spans="1:15">
      <c r="A73" s="18">
        <v>68</v>
      </c>
      <c r="B73" s="18" t="s">
        <v>123</v>
      </c>
      <c r="C73" s="18"/>
      <c r="D73" s="19" t="s">
        <v>20</v>
      </c>
      <c r="E73" s="19" t="s">
        <v>21</v>
      </c>
      <c r="F73" s="18" t="s">
        <v>75</v>
      </c>
      <c r="G73" s="20">
        <v>7.18</v>
      </c>
      <c r="H73" s="21"/>
      <c r="I73" s="21"/>
      <c r="J73" s="21"/>
      <c r="K73" s="21"/>
      <c r="L73" s="21"/>
      <c r="M73" s="21"/>
      <c r="N73" s="21"/>
      <c r="O73" s="18" t="s">
        <v>23</v>
      </c>
    </row>
    <row r="74" ht="36" spans="1:15">
      <c r="A74" s="18">
        <v>69</v>
      </c>
      <c r="B74" s="18" t="s">
        <v>124</v>
      </c>
      <c r="C74" s="18"/>
      <c r="D74" s="19" t="s">
        <v>20</v>
      </c>
      <c r="E74" s="19" t="s">
        <v>21</v>
      </c>
      <c r="F74" s="18" t="s">
        <v>75</v>
      </c>
      <c r="G74" s="20">
        <v>81.47</v>
      </c>
      <c r="H74" s="21"/>
      <c r="I74" s="21"/>
      <c r="J74" s="21"/>
      <c r="K74" s="21"/>
      <c r="L74" s="21"/>
      <c r="M74" s="21"/>
      <c r="N74" s="21"/>
      <c r="O74" s="18" t="s">
        <v>23</v>
      </c>
    </row>
    <row r="75" ht="36" spans="1:15">
      <c r="A75" s="18">
        <v>70</v>
      </c>
      <c r="B75" s="18" t="s">
        <v>125</v>
      </c>
      <c r="C75" s="18"/>
      <c r="D75" s="19" t="s">
        <v>20</v>
      </c>
      <c r="E75" s="19" t="s">
        <v>21</v>
      </c>
      <c r="F75" s="18" t="s">
        <v>75</v>
      </c>
      <c r="G75" s="20">
        <v>64.45</v>
      </c>
      <c r="H75" s="21"/>
      <c r="I75" s="21"/>
      <c r="J75" s="21"/>
      <c r="K75" s="21"/>
      <c r="L75" s="21"/>
      <c r="M75" s="21"/>
      <c r="N75" s="21"/>
      <c r="O75" s="18" t="s">
        <v>23</v>
      </c>
    </row>
    <row r="76" ht="36" spans="1:15">
      <c r="A76" s="18">
        <v>71</v>
      </c>
      <c r="B76" s="18" t="s">
        <v>126</v>
      </c>
      <c r="C76" s="18"/>
      <c r="D76" s="19" t="s">
        <v>20</v>
      </c>
      <c r="E76" s="19" t="s">
        <v>21</v>
      </c>
      <c r="F76" s="18" t="s">
        <v>75</v>
      </c>
      <c r="G76" s="20">
        <v>34.22</v>
      </c>
      <c r="H76" s="21"/>
      <c r="I76" s="21"/>
      <c r="J76" s="21"/>
      <c r="K76" s="21"/>
      <c r="L76" s="21"/>
      <c r="M76" s="21"/>
      <c r="N76" s="21"/>
      <c r="O76" s="18" t="s">
        <v>23</v>
      </c>
    </row>
    <row r="77" ht="36" spans="1:15">
      <c r="A77" s="18">
        <v>72</v>
      </c>
      <c r="B77" s="18" t="s">
        <v>127</v>
      </c>
      <c r="C77" s="18"/>
      <c r="D77" s="19" t="s">
        <v>20</v>
      </c>
      <c r="E77" s="19" t="s">
        <v>21</v>
      </c>
      <c r="F77" s="18" t="s">
        <v>128</v>
      </c>
      <c r="G77" s="20">
        <v>3.3</v>
      </c>
      <c r="H77" s="21"/>
      <c r="I77" s="21"/>
      <c r="J77" s="21"/>
      <c r="K77" s="21"/>
      <c r="L77" s="21"/>
      <c r="M77" s="21"/>
      <c r="N77" s="21"/>
      <c r="O77" s="18" t="s">
        <v>23</v>
      </c>
    </row>
    <row r="78" ht="36" spans="1:15">
      <c r="A78" s="18">
        <v>73</v>
      </c>
      <c r="B78" s="18" t="s">
        <v>129</v>
      </c>
      <c r="C78" s="18"/>
      <c r="D78" s="19" t="s">
        <v>20</v>
      </c>
      <c r="E78" s="19" t="s">
        <v>21</v>
      </c>
      <c r="F78" s="18" t="s">
        <v>75</v>
      </c>
      <c r="G78" s="20">
        <v>27.14</v>
      </c>
      <c r="H78" s="21"/>
      <c r="I78" s="21"/>
      <c r="J78" s="21"/>
      <c r="K78" s="21"/>
      <c r="L78" s="21"/>
      <c r="M78" s="21"/>
      <c r="N78" s="21"/>
      <c r="O78" s="18" t="s">
        <v>23</v>
      </c>
    </row>
    <row r="79" ht="36" spans="1:15">
      <c r="A79" s="18">
        <v>74</v>
      </c>
      <c r="B79" s="18" t="s">
        <v>130</v>
      </c>
      <c r="C79" s="18"/>
      <c r="D79" s="19" t="s">
        <v>20</v>
      </c>
      <c r="E79" s="19" t="s">
        <v>21</v>
      </c>
      <c r="F79" s="18" t="s">
        <v>75</v>
      </c>
      <c r="G79" s="20">
        <v>3.78</v>
      </c>
      <c r="H79" s="21"/>
      <c r="I79" s="21"/>
      <c r="J79" s="21"/>
      <c r="K79" s="21"/>
      <c r="L79" s="21"/>
      <c r="M79" s="21"/>
      <c r="N79" s="21"/>
      <c r="O79" s="18" t="s">
        <v>23</v>
      </c>
    </row>
    <row r="80" ht="36" spans="1:15">
      <c r="A80" s="18">
        <v>75</v>
      </c>
      <c r="B80" s="18" t="s">
        <v>131</v>
      </c>
      <c r="C80" s="18" t="s">
        <v>132</v>
      </c>
      <c r="D80" s="19" t="s">
        <v>20</v>
      </c>
      <c r="E80" s="19" t="s">
        <v>21</v>
      </c>
      <c r="F80" s="18" t="s">
        <v>128</v>
      </c>
      <c r="G80" s="20">
        <v>8.4</v>
      </c>
      <c r="H80" s="21"/>
      <c r="I80" s="21"/>
      <c r="J80" s="21"/>
      <c r="K80" s="21"/>
      <c r="L80" s="21"/>
      <c r="M80" s="21"/>
      <c r="N80" s="21"/>
      <c r="O80" s="18" t="s">
        <v>23</v>
      </c>
    </row>
    <row r="81" ht="36" spans="1:15">
      <c r="A81" s="18">
        <v>76</v>
      </c>
      <c r="B81" s="18" t="s">
        <v>133</v>
      </c>
      <c r="C81" s="18"/>
      <c r="D81" s="19" t="s">
        <v>20</v>
      </c>
      <c r="E81" s="19" t="s">
        <v>21</v>
      </c>
      <c r="F81" s="18" t="s">
        <v>22</v>
      </c>
      <c r="G81" s="20">
        <v>196.22</v>
      </c>
      <c r="H81" s="21"/>
      <c r="I81" s="21"/>
      <c r="J81" s="21"/>
      <c r="K81" s="21"/>
      <c r="L81" s="21"/>
      <c r="M81" s="21"/>
      <c r="N81" s="21"/>
      <c r="O81" s="18" t="s">
        <v>23</v>
      </c>
    </row>
    <row r="82" ht="36" spans="1:15">
      <c r="A82" s="18">
        <v>77</v>
      </c>
      <c r="B82" s="18" t="s">
        <v>134</v>
      </c>
      <c r="C82" s="18" t="s">
        <v>135</v>
      </c>
      <c r="D82" s="19" t="s">
        <v>20</v>
      </c>
      <c r="E82" s="19" t="s">
        <v>21</v>
      </c>
      <c r="F82" s="18" t="s">
        <v>22</v>
      </c>
      <c r="G82" s="20">
        <v>196.22</v>
      </c>
      <c r="H82" s="21"/>
      <c r="I82" s="21"/>
      <c r="J82" s="21"/>
      <c r="K82" s="21"/>
      <c r="L82" s="21"/>
      <c r="M82" s="21"/>
      <c r="N82" s="21"/>
      <c r="O82" s="18" t="s">
        <v>23</v>
      </c>
    </row>
    <row r="83" ht="36" spans="1:15">
      <c r="A83" s="18">
        <v>78</v>
      </c>
      <c r="B83" s="18" t="s">
        <v>136</v>
      </c>
      <c r="C83" s="18"/>
      <c r="D83" s="19" t="s">
        <v>20</v>
      </c>
      <c r="E83" s="19" t="s">
        <v>21</v>
      </c>
      <c r="F83" s="18" t="s">
        <v>40</v>
      </c>
      <c r="G83" s="20">
        <v>0.4</v>
      </c>
      <c r="H83" s="21"/>
      <c r="I83" s="21"/>
      <c r="J83" s="21"/>
      <c r="K83" s="21"/>
      <c r="L83" s="21"/>
      <c r="M83" s="21"/>
      <c r="N83" s="21"/>
      <c r="O83" s="18" t="s">
        <v>23</v>
      </c>
    </row>
    <row r="84" ht="36" spans="1:15">
      <c r="A84" s="18">
        <v>79</v>
      </c>
      <c r="B84" s="18" t="s">
        <v>137</v>
      </c>
      <c r="C84" s="18"/>
      <c r="D84" s="19" t="s">
        <v>20</v>
      </c>
      <c r="E84" s="19" t="s">
        <v>21</v>
      </c>
      <c r="F84" s="18" t="s">
        <v>40</v>
      </c>
      <c r="G84" s="20">
        <v>0.4</v>
      </c>
      <c r="H84" s="21"/>
      <c r="I84" s="21"/>
      <c r="J84" s="21"/>
      <c r="K84" s="21"/>
      <c r="L84" s="21"/>
      <c r="M84" s="21"/>
      <c r="N84" s="21"/>
      <c r="O84" s="18" t="s">
        <v>23</v>
      </c>
    </row>
    <row r="85" ht="36" spans="1:15">
      <c r="A85" s="18">
        <v>80</v>
      </c>
      <c r="B85" s="18" t="s">
        <v>138</v>
      </c>
      <c r="C85" s="18" t="s">
        <v>139</v>
      </c>
      <c r="D85" s="19" t="s">
        <v>20</v>
      </c>
      <c r="E85" s="19" t="s">
        <v>21</v>
      </c>
      <c r="F85" s="18" t="s">
        <v>75</v>
      </c>
      <c r="G85" s="20">
        <v>2210</v>
      </c>
      <c r="H85" s="21"/>
      <c r="I85" s="21"/>
      <c r="J85" s="21"/>
      <c r="K85" s="21"/>
      <c r="L85" s="21"/>
      <c r="M85" s="21"/>
      <c r="N85" s="21"/>
      <c r="O85" s="18" t="s">
        <v>23</v>
      </c>
    </row>
    <row r="86" ht="36" spans="1:15">
      <c r="A86" s="18">
        <v>81</v>
      </c>
      <c r="B86" s="18" t="s">
        <v>140</v>
      </c>
      <c r="C86" s="18"/>
      <c r="D86" s="19" t="s">
        <v>20</v>
      </c>
      <c r="E86" s="19" t="s">
        <v>21</v>
      </c>
      <c r="F86" s="18" t="s">
        <v>75</v>
      </c>
      <c r="G86" s="20">
        <v>2057</v>
      </c>
      <c r="H86" s="21"/>
      <c r="I86" s="21"/>
      <c r="J86" s="21"/>
      <c r="K86" s="21"/>
      <c r="L86" s="21"/>
      <c r="M86" s="21"/>
      <c r="N86" s="21"/>
      <c r="O86" s="18" t="s">
        <v>23</v>
      </c>
    </row>
    <row r="87" ht="36" spans="1:15">
      <c r="A87" s="18">
        <v>82</v>
      </c>
      <c r="B87" s="18" t="s">
        <v>141</v>
      </c>
      <c r="C87" s="18" t="s">
        <v>142</v>
      </c>
      <c r="D87" s="19" t="s">
        <v>20</v>
      </c>
      <c r="E87" s="19" t="s">
        <v>21</v>
      </c>
      <c r="F87" s="18" t="s">
        <v>22</v>
      </c>
      <c r="G87" s="20">
        <v>205.7</v>
      </c>
      <c r="H87" s="21"/>
      <c r="I87" s="21"/>
      <c r="J87" s="21"/>
      <c r="K87" s="21"/>
      <c r="L87" s="21"/>
      <c r="M87" s="21"/>
      <c r="N87" s="21"/>
      <c r="O87" s="18" t="s">
        <v>23</v>
      </c>
    </row>
    <row r="88" ht="36" spans="1:15">
      <c r="A88" s="18">
        <v>83</v>
      </c>
      <c r="B88" s="18" t="s">
        <v>143</v>
      </c>
      <c r="C88" s="18"/>
      <c r="D88" s="19" t="s">
        <v>20</v>
      </c>
      <c r="E88" s="19" t="s">
        <v>21</v>
      </c>
      <c r="F88" s="18" t="s">
        <v>22</v>
      </c>
      <c r="G88" s="20">
        <v>186.1</v>
      </c>
      <c r="H88" s="21"/>
      <c r="I88" s="21"/>
      <c r="J88" s="21"/>
      <c r="K88" s="21"/>
      <c r="L88" s="21"/>
      <c r="M88" s="21"/>
      <c r="N88" s="21"/>
      <c r="O88" s="18" t="s">
        <v>23</v>
      </c>
    </row>
    <row r="89" ht="36" spans="1:15">
      <c r="A89" s="18">
        <v>84</v>
      </c>
      <c r="B89" s="18" t="s">
        <v>144</v>
      </c>
      <c r="C89" s="18" t="s">
        <v>142</v>
      </c>
      <c r="D89" s="19" t="s">
        <v>20</v>
      </c>
      <c r="E89" s="19" t="s">
        <v>21</v>
      </c>
      <c r="F89" s="18" t="s">
        <v>22</v>
      </c>
      <c r="G89" s="20">
        <v>186.1</v>
      </c>
      <c r="H89" s="21"/>
      <c r="I89" s="21"/>
      <c r="J89" s="21"/>
      <c r="K89" s="21"/>
      <c r="L89" s="21"/>
      <c r="M89" s="21"/>
      <c r="N89" s="21"/>
      <c r="O89" s="18" t="s">
        <v>23</v>
      </c>
    </row>
    <row r="90" ht="36" spans="1:15">
      <c r="A90" s="18">
        <v>85</v>
      </c>
      <c r="B90" s="18" t="s">
        <v>145</v>
      </c>
      <c r="C90" s="18"/>
      <c r="D90" s="19" t="s">
        <v>20</v>
      </c>
      <c r="E90" s="19" t="s">
        <v>21</v>
      </c>
      <c r="F90" s="18" t="s">
        <v>22</v>
      </c>
      <c r="G90" s="20">
        <v>186.1</v>
      </c>
      <c r="H90" s="21"/>
      <c r="I90" s="21"/>
      <c r="J90" s="21"/>
      <c r="K90" s="21"/>
      <c r="L90" s="21"/>
      <c r="M90" s="21"/>
      <c r="N90" s="21"/>
      <c r="O90" s="18" t="s">
        <v>23</v>
      </c>
    </row>
    <row r="91" ht="36" spans="1:15">
      <c r="A91" s="18">
        <v>86</v>
      </c>
      <c r="B91" s="18" t="s">
        <v>146</v>
      </c>
      <c r="C91" s="18" t="s">
        <v>147</v>
      </c>
      <c r="D91" s="19" t="s">
        <v>20</v>
      </c>
      <c r="E91" s="19" t="s">
        <v>21</v>
      </c>
      <c r="F91" s="18" t="s">
        <v>148</v>
      </c>
      <c r="G91" s="20">
        <v>1</v>
      </c>
      <c r="H91" s="21"/>
      <c r="I91" s="21"/>
      <c r="J91" s="21"/>
      <c r="K91" s="21"/>
      <c r="L91" s="21"/>
      <c r="M91" s="21"/>
      <c r="N91" s="21"/>
      <c r="O91" s="18" t="s">
        <v>23</v>
      </c>
    </row>
    <row r="92" ht="36" spans="1:15">
      <c r="A92" s="18">
        <v>87</v>
      </c>
      <c r="B92" s="18" t="s">
        <v>149</v>
      </c>
      <c r="C92" s="18"/>
      <c r="D92" s="19" t="s">
        <v>20</v>
      </c>
      <c r="E92" s="19" t="s">
        <v>21</v>
      </c>
      <c r="F92" s="18" t="s">
        <v>128</v>
      </c>
      <c r="G92" s="20">
        <v>639</v>
      </c>
      <c r="H92" s="21"/>
      <c r="I92" s="21"/>
      <c r="J92" s="21"/>
      <c r="K92" s="21"/>
      <c r="L92" s="21"/>
      <c r="M92" s="21"/>
      <c r="N92" s="21"/>
      <c r="O92" s="18" t="s">
        <v>23</v>
      </c>
    </row>
    <row r="93" ht="36" spans="1:15">
      <c r="A93" s="18">
        <v>88</v>
      </c>
      <c r="B93" s="18" t="s">
        <v>150</v>
      </c>
      <c r="C93" s="18"/>
      <c r="D93" s="19" t="s">
        <v>20</v>
      </c>
      <c r="E93" s="19" t="s">
        <v>21</v>
      </c>
      <c r="F93" s="18" t="s">
        <v>22</v>
      </c>
      <c r="G93" s="20">
        <v>862.65</v>
      </c>
      <c r="H93" s="21"/>
      <c r="I93" s="21"/>
      <c r="J93" s="21"/>
      <c r="K93" s="21"/>
      <c r="L93" s="21"/>
      <c r="M93" s="21"/>
      <c r="N93" s="21"/>
      <c r="O93" s="18" t="s">
        <v>23</v>
      </c>
    </row>
    <row r="94" ht="36" spans="1:15">
      <c r="A94" s="18">
        <v>89</v>
      </c>
      <c r="B94" s="18" t="s">
        <v>151</v>
      </c>
      <c r="C94" s="18"/>
      <c r="D94" s="19" t="s">
        <v>20</v>
      </c>
      <c r="E94" s="19" t="s">
        <v>21</v>
      </c>
      <c r="F94" s="18" t="s">
        <v>22</v>
      </c>
      <c r="G94" s="20">
        <v>862.65</v>
      </c>
      <c r="H94" s="21"/>
      <c r="I94" s="21"/>
      <c r="J94" s="21"/>
      <c r="K94" s="21"/>
      <c r="L94" s="21"/>
      <c r="M94" s="21"/>
      <c r="N94" s="21"/>
      <c r="O94" s="18" t="s">
        <v>23</v>
      </c>
    </row>
    <row r="95" ht="48" spans="1:15">
      <c r="A95" s="18">
        <v>90</v>
      </c>
      <c r="B95" s="18" t="s">
        <v>152</v>
      </c>
      <c r="C95" s="18"/>
      <c r="D95" s="19" t="s">
        <v>20</v>
      </c>
      <c r="E95" s="19" t="s">
        <v>21</v>
      </c>
      <c r="F95" s="18" t="s">
        <v>153</v>
      </c>
      <c r="G95" s="20">
        <v>4</v>
      </c>
      <c r="H95" s="21"/>
      <c r="I95" s="21"/>
      <c r="J95" s="21"/>
      <c r="K95" s="21"/>
      <c r="L95" s="21"/>
      <c r="M95" s="21"/>
      <c r="N95" s="21"/>
      <c r="O95" s="18" t="s">
        <v>23</v>
      </c>
    </row>
    <row r="96" ht="36" spans="1:15">
      <c r="A96" s="18">
        <v>91</v>
      </c>
      <c r="B96" s="18" t="s">
        <v>154</v>
      </c>
      <c r="C96" s="18"/>
      <c r="D96" s="19" t="s">
        <v>20</v>
      </c>
      <c r="E96" s="19" t="s">
        <v>21</v>
      </c>
      <c r="F96" s="18" t="s">
        <v>128</v>
      </c>
      <c r="G96" s="20">
        <v>152</v>
      </c>
      <c r="H96" s="21"/>
      <c r="I96" s="21"/>
      <c r="J96" s="21"/>
      <c r="K96" s="21"/>
      <c r="L96" s="21"/>
      <c r="M96" s="21"/>
      <c r="N96" s="21"/>
      <c r="O96" s="18" t="s">
        <v>23</v>
      </c>
    </row>
    <row r="97" ht="36" spans="1:15">
      <c r="A97" s="18">
        <v>92</v>
      </c>
      <c r="B97" s="18" t="s">
        <v>155</v>
      </c>
      <c r="C97" s="18"/>
      <c r="D97" s="19" t="s">
        <v>20</v>
      </c>
      <c r="E97" s="19" t="s">
        <v>21</v>
      </c>
      <c r="F97" s="18" t="s">
        <v>128</v>
      </c>
      <c r="G97" s="20">
        <v>8</v>
      </c>
      <c r="H97" s="21"/>
      <c r="I97" s="21"/>
      <c r="J97" s="21"/>
      <c r="K97" s="21"/>
      <c r="L97" s="21"/>
      <c r="M97" s="21"/>
      <c r="N97" s="21"/>
      <c r="O97" s="18" t="s">
        <v>23</v>
      </c>
    </row>
    <row r="98" ht="48" spans="1:15">
      <c r="A98" s="18">
        <v>93</v>
      </c>
      <c r="B98" s="18" t="s">
        <v>156</v>
      </c>
      <c r="C98" s="18"/>
      <c r="D98" s="19" t="s">
        <v>20</v>
      </c>
      <c r="E98" s="19" t="s">
        <v>21</v>
      </c>
      <c r="F98" s="18" t="s">
        <v>153</v>
      </c>
      <c r="G98" s="20">
        <v>14</v>
      </c>
      <c r="H98" s="21"/>
      <c r="I98" s="21"/>
      <c r="J98" s="21"/>
      <c r="K98" s="21"/>
      <c r="L98" s="21"/>
      <c r="M98" s="21"/>
      <c r="N98" s="21"/>
      <c r="O98" s="18" t="s">
        <v>23</v>
      </c>
    </row>
    <row r="99" ht="36" spans="1:15">
      <c r="A99" s="18">
        <v>94</v>
      </c>
      <c r="B99" s="18" t="s">
        <v>157</v>
      </c>
      <c r="C99" s="18"/>
      <c r="D99" s="19" t="s">
        <v>20</v>
      </c>
      <c r="E99" s="19" t="s">
        <v>21</v>
      </c>
      <c r="F99" s="18" t="s">
        <v>153</v>
      </c>
      <c r="G99" s="20">
        <v>25</v>
      </c>
      <c r="H99" s="21"/>
      <c r="I99" s="21"/>
      <c r="J99" s="21"/>
      <c r="K99" s="21"/>
      <c r="L99" s="21"/>
      <c r="M99" s="21"/>
      <c r="N99" s="21"/>
      <c r="O99" s="18" t="s">
        <v>23</v>
      </c>
    </row>
    <row r="100" ht="36" spans="1:15">
      <c r="A100" s="18">
        <v>95</v>
      </c>
      <c r="B100" s="18" t="s">
        <v>158</v>
      </c>
      <c r="C100" s="18"/>
      <c r="D100" s="19" t="s">
        <v>20</v>
      </c>
      <c r="E100" s="19" t="s">
        <v>21</v>
      </c>
      <c r="F100" s="18" t="s">
        <v>153</v>
      </c>
      <c r="G100" s="20">
        <v>2</v>
      </c>
      <c r="H100" s="21"/>
      <c r="I100" s="21"/>
      <c r="J100" s="21"/>
      <c r="K100" s="21"/>
      <c r="L100" s="21"/>
      <c r="M100" s="21"/>
      <c r="N100" s="21"/>
      <c r="O100" s="18" t="s">
        <v>23</v>
      </c>
    </row>
    <row r="101" ht="36" spans="1:15">
      <c r="A101" s="18">
        <v>96</v>
      </c>
      <c r="B101" s="18" t="s">
        <v>150</v>
      </c>
      <c r="C101" s="18"/>
      <c r="D101" s="19" t="s">
        <v>20</v>
      </c>
      <c r="E101" s="19" t="s">
        <v>21</v>
      </c>
      <c r="F101" s="18" t="s">
        <v>22</v>
      </c>
      <c r="G101" s="20">
        <v>268.8</v>
      </c>
      <c r="H101" s="21"/>
      <c r="I101" s="21"/>
      <c r="J101" s="21"/>
      <c r="K101" s="21"/>
      <c r="L101" s="21"/>
      <c r="M101" s="21"/>
      <c r="N101" s="21"/>
      <c r="O101" s="18" t="s">
        <v>23</v>
      </c>
    </row>
    <row r="102" ht="36" spans="1:15">
      <c r="A102" s="18">
        <v>97</v>
      </c>
      <c r="B102" s="18" t="s">
        <v>151</v>
      </c>
      <c r="C102" s="18"/>
      <c r="D102" s="19" t="s">
        <v>20</v>
      </c>
      <c r="E102" s="19" t="s">
        <v>21</v>
      </c>
      <c r="F102" s="18" t="s">
        <v>22</v>
      </c>
      <c r="G102" s="20">
        <v>268.8</v>
      </c>
      <c r="H102" s="21"/>
      <c r="I102" s="21"/>
      <c r="J102" s="21"/>
      <c r="K102" s="21"/>
      <c r="L102" s="21"/>
      <c r="M102" s="21"/>
      <c r="N102" s="21"/>
      <c r="O102" s="18" t="s">
        <v>23</v>
      </c>
    </row>
    <row r="103" customFormat="1" ht="44" customHeight="1" spans="1:15">
      <c r="A103" s="18"/>
      <c r="B103" s="22" t="s">
        <v>159</v>
      </c>
      <c r="C103" s="23"/>
      <c r="D103" s="18"/>
      <c r="E103" s="18"/>
      <c r="F103" s="18"/>
      <c r="G103" s="20"/>
      <c r="H103" s="21"/>
      <c r="I103" s="21"/>
      <c r="J103" s="21"/>
      <c r="K103" s="21"/>
      <c r="L103" s="21">
        <f>L106*0.03</f>
        <v>0</v>
      </c>
      <c r="M103" s="21"/>
      <c r="N103" s="21"/>
      <c r="O103" s="18"/>
    </row>
    <row r="104" s="2" customFormat="1" ht="24" customHeight="1" spans="1:15">
      <c r="A104" s="24"/>
      <c r="B104" s="16" t="s">
        <v>160</v>
      </c>
      <c r="C104" s="25"/>
      <c r="D104" s="26"/>
      <c r="E104" s="26"/>
      <c r="F104" s="24"/>
      <c r="G104" s="27"/>
      <c r="H104" s="24"/>
      <c r="I104" s="24"/>
      <c r="J104" s="24"/>
      <c r="K104" s="28">
        <f>SUM(K6:K102)</f>
        <v>0</v>
      </c>
      <c r="L104" s="24"/>
      <c r="M104" s="24"/>
      <c r="N104" s="20">
        <f>SUM(N6:N102)</f>
        <v>0</v>
      </c>
      <c r="O104" s="24"/>
    </row>
    <row r="105" s="2" customFormat="1" ht="24" customHeight="1" spans="1:15">
      <c r="A105" s="24"/>
      <c r="B105" s="16" t="s">
        <v>17</v>
      </c>
      <c r="C105" s="25"/>
      <c r="D105" s="26"/>
      <c r="E105" s="26"/>
      <c r="F105" s="24"/>
      <c r="G105" s="27"/>
      <c r="H105" s="24"/>
      <c r="I105" s="24"/>
      <c r="J105" s="24"/>
      <c r="K105" s="28">
        <f>L106-K104</f>
        <v>0</v>
      </c>
      <c r="L105" s="24"/>
      <c r="M105" s="24"/>
      <c r="N105" s="24"/>
      <c r="O105" s="24"/>
    </row>
    <row r="106" s="1" customFormat="1" ht="24" customHeight="1" spans="1:15">
      <c r="A106" s="29" t="s">
        <v>161</v>
      </c>
      <c r="B106" s="29" t="s">
        <v>18</v>
      </c>
      <c r="C106" s="29"/>
      <c r="D106" s="29"/>
      <c r="E106" s="29"/>
      <c r="F106" s="29"/>
      <c r="G106" s="30"/>
      <c r="H106" s="29"/>
      <c r="I106" s="29"/>
      <c r="J106" s="29"/>
      <c r="K106" s="29"/>
      <c r="L106" s="31">
        <f>K104*1.09</f>
        <v>0</v>
      </c>
      <c r="M106" s="29"/>
      <c r="N106" s="31"/>
      <c r="O106" s="29"/>
    </row>
    <row r="107" ht="45" customHeight="1" spans="1:15">
      <c r="A107" s="32" t="s">
        <v>162</v>
      </c>
      <c r="B107" s="32"/>
      <c r="C107" s="32"/>
      <c r="D107" s="32"/>
      <c r="E107" s="32"/>
      <c r="F107" s="32"/>
      <c r="G107" s="33"/>
      <c r="H107" s="32"/>
      <c r="I107" s="32"/>
      <c r="J107" s="32"/>
      <c r="K107" s="32"/>
      <c r="L107" s="32"/>
      <c r="M107" s="32"/>
      <c r="N107" s="32"/>
      <c r="O107" s="34"/>
    </row>
  </sheetData>
  <mergeCells count="18">
    <mergeCell ref="A1:B1"/>
    <mergeCell ref="A2:O2"/>
    <mergeCell ref="A3:O3"/>
    <mergeCell ref="H4:J4"/>
    <mergeCell ref="B103:C103"/>
    <mergeCell ref="A107:O107"/>
    <mergeCell ref="A4:A5"/>
    <mergeCell ref="B4:B5"/>
    <mergeCell ref="C4:C5"/>
    <mergeCell ref="D4:D5"/>
    <mergeCell ref="E4:E5"/>
    <mergeCell ref="F4:F5"/>
    <mergeCell ref="G4:G5"/>
    <mergeCell ref="K4:K5"/>
    <mergeCell ref="L4:L5"/>
    <mergeCell ref="M4:M5"/>
    <mergeCell ref="N4:N5"/>
    <mergeCell ref="O4:O5"/>
  </mergeCells>
  <printOptions horizontalCentered="1"/>
  <pageMargins left="0.448611111111111" right="0.4875" top="0.389583333333333" bottom="0.432638888888889" header="0.314583333333333" footer="0.314583333333333"/>
  <pageSetup paperSize="9" scale="70" fitToHeight="0" orientation="landscape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涛</cp:lastModifiedBy>
  <dcterms:created xsi:type="dcterms:W3CDTF">2025-05-13T02:23:00Z</dcterms:created>
  <dcterms:modified xsi:type="dcterms:W3CDTF">2026-10-26T09:54:51Z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386F5147EE714BF1B88B95549F8B4ED2_11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